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.150\共有\03 教頭\01 教頭データー\001行事予定・バス時刻表\R6\00 年間予定\"/>
    </mc:Choice>
  </mc:AlternateContent>
  <xr:revisionPtr revIDLastSave="0" documentId="13_ncr:1_{4A64C558-91CE-4E7B-9CB0-193BC64F6B2B}" xr6:coauthVersionLast="36" xr6:coauthVersionMax="36" xr10:uidLastSave="{00000000-0000-0000-0000-000000000000}"/>
  <bookViews>
    <workbookView xWindow="-120" yWindow="-120" windowWidth="20730" windowHeight="11160" tabRatio="598" xr2:uid="{00000000-000D-0000-FFFF-FFFF00000000}"/>
  </bookViews>
  <sheets>
    <sheet name="R６年間計画" sheetId="28" r:id="rId1"/>
    <sheet name="Sheet2" sheetId="30" r:id="rId2"/>
    <sheet name="Ｈ30年年間計画 (2.22) " sheetId="26" state="hidden" r:id="rId3"/>
    <sheet name="Ｈ29年年間計画 (3.31)" sheetId="25" state="hidden" r:id="rId4"/>
    <sheet name="Ｈ28年年間計画 " sheetId="24" state="hidden" r:id="rId5"/>
    <sheet name="Ｈ28年年間計画" sheetId="23" state="hidden" r:id="rId6"/>
    <sheet name="Ｈ27年年間計画" sheetId="22" state="hidden" r:id="rId7"/>
    <sheet name="Ｈ26年年間計画" sheetId="21" state="hidden" r:id="rId8"/>
    <sheet name="Ｈ25年年間計画 " sheetId="20" state="hidden" r:id="rId9"/>
    <sheet name="Ｈ24年年間計画  " sheetId="19" state="hidden" r:id="rId10"/>
  </sheets>
  <definedNames>
    <definedName name="_xlnm.Print_Area" localSheetId="3">'Ｈ29年年間計画 (3.31)'!$A$1:$AJ$37</definedName>
    <definedName name="_xlnm.Print_Area" localSheetId="2">'Ｈ30年年間計画 (2.22) '!$A$1:$AJ$37</definedName>
    <definedName name="_xlnm.Print_Area" localSheetId="0">'R６年間計画'!$A$1:$AJ$38</definedName>
  </definedNames>
  <calcPr calcId="191029"/>
</workbook>
</file>

<file path=xl/calcChain.xml><?xml version="1.0" encoding="utf-8"?>
<calcChain xmlns="http://schemas.openxmlformats.org/spreadsheetml/2006/main">
  <c r="M25" i="28" l="1"/>
  <c r="G5" i="28" l="1"/>
  <c r="H5" i="28" s="1"/>
  <c r="J5" i="28"/>
  <c r="K5" i="28"/>
  <c r="M5" i="28"/>
  <c r="N5" i="28" s="1"/>
  <c r="P5" i="28"/>
  <c r="Q5" i="28" s="1"/>
  <c r="S5" i="28"/>
  <c r="T5" i="28" s="1"/>
  <c r="V5" i="28"/>
  <c r="W5" i="28"/>
  <c r="Y5" i="28"/>
  <c r="Z5" i="28" s="1"/>
  <c r="AB5" i="28"/>
  <c r="AB6" i="28" s="1"/>
  <c r="AC6" i="28" s="1"/>
  <c r="AC5" i="28"/>
  <c r="AE5" i="28"/>
  <c r="AF5" i="28" s="1"/>
  <c r="AH5" i="28"/>
  <c r="AI5" i="28"/>
  <c r="J6" i="28"/>
  <c r="K6" i="28" s="1"/>
  <c r="M6" i="28"/>
  <c r="N6" i="28" s="1"/>
  <c r="P6" i="28"/>
  <c r="P7" i="28" s="1"/>
  <c r="Q7" i="28" s="1"/>
  <c r="Q6" i="28"/>
  <c r="S6" i="28"/>
  <c r="T6" i="28" s="1"/>
  <c r="V6" i="28"/>
  <c r="W6" i="28" s="1"/>
  <c r="Y6" i="28"/>
  <c r="Z6" i="28" s="1"/>
  <c r="AE6" i="28"/>
  <c r="AF6" i="28" s="1"/>
  <c r="AH6" i="28"/>
  <c r="AH7" i="28" s="1"/>
  <c r="AI7" i="28" s="1"/>
  <c r="AI6" i="28"/>
  <c r="V7" i="28"/>
  <c r="W7" i="28" s="1"/>
  <c r="D5" i="28"/>
  <c r="E5" i="28" s="1"/>
  <c r="A5" i="28"/>
  <c r="B5" i="28" s="1"/>
  <c r="A6" i="28" l="1"/>
  <c r="D6" i="28"/>
  <c r="G6" i="28"/>
  <c r="H6" i="28" s="1"/>
  <c r="Y7" i="28"/>
  <c r="Z7" i="28" s="1"/>
  <c r="AE7" i="28"/>
  <c r="AF7" i="28" s="1"/>
  <c r="AB7" i="28"/>
  <c r="AC7" i="28" s="1"/>
  <c r="S7" i="28"/>
  <c r="T7" i="28" s="1"/>
  <c r="M7" i="28"/>
  <c r="N7" i="28" s="1"/>
  <c r="J7" i="28"/>
  <c r="K7" i="28" s="1"/>
  <c r="G7" i="28"/>
  <c r="A14" i="26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5" i="26"/>
  <c r="A6" i="26" s="1"/>
  <c r="A7" i="26" s="1"/>
  <c r="A8" i="26" s="1"/>
  <c r="A9" i="26" s="1"/>
  <c r="A10" i="26" s="1"/>
  <c r="A11" i="26" s="1"/>
  <c r="A12" i="26" s="1"/>
  <c r="A14" i="25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5" i="25"/>
  <c r="A6" i="25" s="1"/>
  <c r="A7" i="25" s="1"/>
  <c r="A8" i="25" s="1"/>
  <c r="A9" i="25" s="1"/>
  <c r="A10" i="25" s="1"/>
  <c r="A11" i="25" s="1"/>
  <c r="A12" i="25" s="1"/>
  <c r="A14" i="24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5" i="24"/>
  <c r="A6" i="24" s="1"/>
  <c r="A7" i="24" s="1"/>
  <c r="A8" i="24" s="1"/>
  <c r="A9" i="24" s="1"/>
  <c r="A10" i="24" s="1"/>
  <c r="A11" i="24" s="1"/>
  <c r="A12" i="24" s="1"/>
  <c r="A14" i="23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5" i="23"/>
  <c r="A6" i="23" s="1"/>
  <c r="A7" i="23" s="1"/>
  <c r="A8" i="23" s="1"/>
  <c r="A9" i="23" s="1"/>
  <c r="A10" i="23" s="1"/>
  <c r="A11" i="23" s="1"/>
  <c r="A12" i="23" s="1"/>
  <c r="A14" i="22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5" i="22"/>
  <c r="A6" i="22" s="1"/>
  <c r="A7" i="22" s="1"/>
  <c r="A8" i="22" s="1"/>
  <c r="A9" i="22" s="1"/>
  <c r="A10" i="22" s="1"/>
  <c r="A11" i="22" s="1"/>
  <c r="A12" i="22" s="1"/>
  <c r="A14" i="2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5" i="21"/>
  <c r="A6" i="21" s="1"/>
  <c r="A7" i="21" s="1"/>
  <c r="A8" i="21" s="1"/>
  <c r="A9" i="21" s="1"/>
  <c r="A10" i="21" s="1"/>
  <c r="A11" i="21" s="1"/>
  <c r="A12" i="21" s="1"/>
  <c r="A14" i="20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5" i="20"/>
  <c r="A6" i="20" s="1"/>
  <c r="A7" i="20" s="1"/>
  <c r="A8" i="20" s="1"/>
  <c r="A9" i="20" s="1"/>
  <c r="A10" i="20" s="1"/>
  <c r="A11" i="20" s="1"/>
  <c r="A12" i="20" s="1"/>
  <c r="A14" i="19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5" i="19"/>
  <c r="A6" i="19" s="1"/>
  <c r="A7" i="19" s="1"/>
  <c r="A8" i="19" s="1"/>
  <c r="A9" i="19" s="1"/>
  <c r="A10" i="19" s="1"/>
  <c r="A11" i="19" s="1"/>
  <c r="A12" i="19" s="1"/>
  <c r="D7" i="28" l="1"/>
  <c r="E6" i="28"/>
  <c r="A7" i="28"/>
  <c r="B6" i="28"/>
  <c r="H7" i="28"/>
  <c r="G8" i="28"/>
  <c r="AE8" i="28"/>
  <c r="AB8" i="28"/>
  <c r="V8" i="28"/>
  <c r="P8" i="28"/>
  <c r="A8" i="28" l="1"/>
  <c r="B7" i="28"/>
  <c r="E7" i="28"/>
  <c r="D8" i="28"/>
  <c r="H8" i="28"/>
  <c r="G9" i="28"/>
  <c r="AH8" i="28"/>
  <c r="AF8" i="28"/>
  <c r="AE9" i="28"/>
  <c r="AC8" i="28"/>
  <c r="AB9" i="28"/>
  <c r="Y8" i="28"/>
  <c r="W8" i="28"/>
  <c r="V9" i="28"/>
  <c r="S8" i="28"/>
  <c r="Q8" i="28"/>
  <c r="P9" i="28"/>
  <c r="M8" i="28"/>
  <c r="J8" i="28"/>
  <c r="D9" i="28" l="1"/>
  <c r="D10" i="28" s="1"/>
  <c r="E10" i="28" s="1"/>
  <c r="E8" i="28"/>
  <c r="A9" i="28"/>
  <c r="B8" i="28"/>
  <c r="G10" i="28"/>
  <c r="H9" i="28"/>
  <c r="AH9" i="28"/>
  <c r="AI8" i="28"/>
  <c r="AE10" i="28"/>
  <c r="AF9" i="28"/>
  <c r="AC9" i="28"/>
  <c r="AB10" i="28"/>
  <c r="Y9" i="28"/>
  <c r="Z8" i="28"/>
  <c r="V10" i="28"/>
  <c r="W9" i="28"/>
  <c r="S9" i="28"/>
  <c r="T8" i="28"/>
  <c r="P10" i="28"/>
  <c r="Q9" i="28"/>
  <c r="M9" i="28"/>
  <c r="N8" i="28"/>
  <c r="J9" i="28"/>
  <c r="K8" i="28"/>
  <c r="A10" i="28" l="1"/>
  <c r="B9" i="28"/>
  <c r="E9" i="28"/>
  <c r="H10" i="28"/>
  <c r="G11" i="28"/>
  <c r="AI9" i="28"/>
  <c r="AH10" i="28"/>
  <c r="AF10" i="28"/>
  <c r="AE11" i="28"/>
  <c r="AC10" i="28"/>
  <c r="AB11" i="28"/>
  <c r="Z9" i="28"/>
  <c r="Y10" i="28"/>
  <c r="W10" i="28"/>
  <c r="V11" i="28"/>
  <c r="T9" i="28"/>
  <c r="S10" i="28"/>
  <c r="Q10" i="28"/>
  <c r="P11" i="28"/>
  <c r="N9" i="28"/>
  <c r="M10" i="28"/>
  <c r="K9" i="28"/>
  <c r="J10" i="28"/>
  <c r="D11" i="28" l="1"/>
  <c r="A11" i="28"/>
  <c r="B10" i="28"/>
  <c r="G12" i="28"/>
  <c r="H11" i="28"/>
  <c r="AH11" i="28"/>
  <c r="AI10" i="28"/>
  <c r="AE12" i="28"/>
  <c r="AF11" i="28"/>
  <c r="AC11" i="28"/>
  <c r="AB12" i="28"/>
  <c r="Y11" i="28"/>
  <c r="Z10" i="28"/>
  <c r="V12" i="28"/>
  <c r="W11" i="28"/>
  <c r="S11" i="28"/>
  <c r="T10" i="28"/>
  <c r="P12" i="28"/>
  <c r="Q11" i="28"/>
  <c r="M11" i="28"/>
  <c r="N10" i="28"/>
  <c r="J11" i="28"/>
  <c r="K10" i="28"/>
  <c r="A12" i="28" l="1"/>
  <c r="B11" i="28"/>
  <c r="D12" i="28"/>
  <c r="E11" i="28"/>
  <c r="G13" i="28"/>
  <c r="H12" i="28"/>
  <c r="AI11" i="28"/>
  <c r="AH12" i="28"/>
  <c r="AF12" i="28"/>
  <c r="AE13" i="28"/>
  <c r="AC12" i="28"/>
  <c r="AB13" i="28"/>
  <c r="Z11" i="28"/>
  <c r="Y12" i="28"/>
  <c r="W12" i="28"/>
  <c r="V13" i="28"/>
  <c r="T11" i="28"/>
  <c r="S12" i="28"/>
  <c r="Q12" i="28"/>
  <c r="P13" i="28"/>
  <c r="N11" i="28"/>
  <c r="M12" i="28"/>
  <c r="K11" i="28"/>
  <c r="J12" i="28"/>
  <c r="J13" i="28" s="1"/>
  <c r="D13" i="28" l="1"/>
  <c r="E12" i="28"/>
  <c r="A13" i="28"/>
  <c r="B12" i="28"/>
  <c r="G14" i="28"/>
  <c r="H13" i="28"/>
  <c r="AH13" i="28"/>
  <c r="AI12" i="28"/>
  <c r="AE14" i="28"/>
  <c r="AF13" i="28"/>
  <c r="AC13" i="28"/>
  <c r="AB14" i="28"/>
  <c r="Y13" i="28"/>
  <c r="Z12" i="28"/>
  <c r="V14" i="28"/>
  <c r="W13" i="28"/>
  <c r="S13" i="28"/>
  <c r="T12" i="28"/>
  <c r="P14" i="28"/>
  <c r="Q13" i="28"/>
  <c r="M13" i="28"/>
  <c r="N12" i="28"/>
  <c r="K12" i="28"/>
  <c r="A14" i="28" l="1"/>
  <c r="B13" i="28"/>
  <c r="E13" i="28"/>
  <c r="D14" i="28"/>
  <c r="G15" i="28"/>
  <c r="H14" i="28"/>
  <c r="AI13" i="28"/>
  <c r="AH14" i="28"/>
  <c r="AF14" i="28"/>
  <c r="AE15" i="28"/>
  <c r="AC14" i="28"/>
  <c r="AB15" i="28"/>
  <c r="Z13" i="28"/>
  <c r="Y14" i="28"/>
  <c r="W14" i="28"/>
  <c r="V15" i="28"/>
  <c r="T13" i="28"/>
  <c r="S14" i="28"/>
  <c r="Q14" i="28"/>
  <c r="P15" i="28"/>
  <c r="N13" i="28"/>
  <c r="M14" i="28"/>
  <c r="K13" i="28"/>
  <c r="J14" i="28"/>
  <c r="E14" i="28" l="1"/>
  <c r="D15" i="28"/>
  <c r="A15" i="28"/>
  <c r="B14" i="28"/>
  <c r="G16" i="28"/>
  <c r="H15" i="28"/>
  <c r="AH15" i="28"/>
  <c r="AI14" i="28"/>
  <c r="AE16" i="28"/>
  <c r="AF15" i="28"/>
  <c r="AC15" i="28"/>
  <c r="AB16" i="28"/>
  <c r="Y15" i="28"/>
  <c r="Z14" i="28"/>
  <c r="V16" i="28"/>
  <c r="W15" i="28"/>
  <c r="S15" i="28"/>
  <c r="T14" i="28"/>
  <c r="P16" i="28"/>
  <c r="Q15" i="28"/>
  <c r="M15" i="28"/>
  <c r="N14" i="28"/>
  <c r="J15" i="28"/>
  <c r="K14" i="28"/>
  <c r="A16" i="28" l="1"/>
  <c r="B15" i="28"/>
  <c r="D16" i="28"/>
  <c r="E15" i="28"/>
  <c r="H16" i="28"/>
  <c r="G17" i="28"/>
  <c r="AI15" i="28"/>
  <c r="AH16" i="28"/>
  <c r="AF16" i="28"/>
  <c r="AE17" i="28"/>
  <c r="AC16" i="28"/>
  <c r="AB17" i="28"/>
  <c r="Z15" i="28"/>
  <c r="Y16" i="28"/>
  <c r="W16" i="28"/>
  <c r="V17" i="28"/>
  <c r="T15" i="28"/>
  <c r="S16" i="28"/>
  <c r="Q16" i="28"/>
  <c r="P17" i="28"/>
  <c r="N15" i="28"/>
  <c r="M16" i="28"/>
  <c r="K15" i="28"/>
  <c r="J16" i="28"/>
  <c r="E16" i="28" l="1"/>
  <c r="D17" i="28"/>
  <c r="A17" i="28"/>
  <c r="B16" i="28"/>
  <c r="H17" i="28"/>
  <c r="G18" i="28"/>
  <c r="AH17" i="28"/>
  <c r="AI16" i="28"/>
  <c r="AE18" i="28"/>
  <c r="AF17" i="28"/>
  <c r="AC17" i="28"/>
  <c r="AB18" i="28"/>
  <c r="Y17" i="28"/>
  <c r="Z16" i="28"/>
  <c r="V18" i="28"/>
  <c r="W17" i="28"/>
  <c r="S17" i="28"/>
  <c r="T16" i="28"/>
  <c r="P18" i="28"/>
  <c r="Q17" i="28"/>
  <c r="M17" i="28"/>
  <c r="N16" i="28"/>
  <c r="J17" i="28"/>
  <c r="K16" i="28"/>
  <c r="A18" i="28" l="1"/>
  <c r="B17" i="28"/>
  <c r="D18" i="28"/>
  <c r="E17" i="28"/>
  <c r="G19" i="28"/>
  <c r="H18" i="28"/>
  <c r="AI17" i="28"/>
  <c r="AH18" i="28"/>
  <c r="AF18" i="28"/>
  <c r="AE19" i="28"/>
  <c r="AC18" i="28"/>
  <c r="AB19" i="28"/>
  <c r="Z17" i="28"/>
  <c r="Y18" i="28"/>
  <c r="W18" i="28"/>
  <c r="V19" i="28"/>
  <c r="T17" i="28"/>
  <c r="S18" i="28"/>
  <c r="Q18" i="28"/>
  <c r="P19" i="28"/>
  <c r="N17" i="28"/>
  <c r="M18" i="28"/>
  <c r="K17" i="28"/>
  <c r="J18" i="28"/>
  <c r="D19" i="28" l="1"/>
  <c r="E18" i="28"/>
  <c r="A19" i="28"/>
  <c r="B18" i="28"/>
  <c r="G20" i="28"/>
  <c r="H19" i="28"/>
  <c r="AH19" i="28"/>
  <c r="AI18" i="28"/>
  <c r="AE20" i="28"/>
  <c r="AF19" i="28"/>
  <c r="AC19" i="28"/>
  <c r="AB20" i="28"/>
  <c r="Y19" i="28"/>
  <c r="Z18" i="28"/>
  <c r="V20" i="28"/>
  <c r="W19" i="28"/>
  <c r="S19" i="28"/>
  <c r="T18" i="28"/>
  <c r="P20" i="28"/>
  <c r="Q19" i="28"/>
  <c r="M19" i="28"/>
  <c r="N18" i="28"/>
  <c r="J19" i="28"/>
  <c r="K18" i="28"/>
  <c r="A20" i="28" l="1"/>
  <c r="B19" i="28"/>
  <c r="D20" i="28"/>
  <c r="E19" i="28"/>
  <c r="H20" i="28"/>
  <c r="G21" i="28"/>
  <c r="AI19" i="28"/>
  <c r="AH20" i="28"/>
  <c r="AF20" i="28"/>
  <c r="AE21" i="28"/>
  <c r="AC20" i="28"/>
  <c r="AB21" i="28"/>
  <c r="Z19" i="28"/>
  <c r="Y20" i="28"/>
  <c r="W20" i="28"/>
  <c r="V21" i="28"/>
  <c r="T19" i="28"/>
  <c r="S20" i="28"/>
  <c r="Q20" i="28"/>
  <c r="P21" i="28"/>
  <c r="N19" i="28"/>
  <c r="M20" i="28"/>
  <c r="K19" i="28"/>
  <c r="J20" i="28"/>
  <c r="D21" i="28" l="1"/>
  <c r="E20" i="28"/>
  <c r="A21" i="28"/>
  <c r="B20" i="28"/>
  <c r="G22" i="28"/>
  <c r="H21" i="28"/>
  <c r="AH21" i="28"/>
  <c r="AI20" i="28"/>
  <c r="AE22" i="28"/>
  <c r="AF21" i="28"/>
  <c r="AC21" i="28"/>
  <c r="AB22" i="28"/>
  <c r="Y21" i="28"/>
  <c r="Z20" i="28"/>
  <c r="V22" i="28"/>
  <c r="W21" i="28"/>
  <c r="S21" i="28"/>
  <c r="T20" i="28"/>
  <c r="P22" i="28"/>
  <c r="Q21" i="28"/>
  <c r="M21" i="28"/>
  <c r="N20" i="28"/>
  <c r="J21" i="28"/>
  <c r="K20" i="28"/>
  <c r="A22" i="28" l="1"/>
  <c r="B21" i="28"/>
  <c r="D22" i="28"/>
  <c r="E21" i="28"/>
  <c r="G23" i="28"/>
  <c r="H22" i="28"/>
  <c r="AI21" i="28"/>
  <c r="AH22" i="28"/>
  <c r="AF22" i="28"/>
  <c r="AE23" i="28"/>
  <c r="AC22" i="28"/>
  <c r="AB23" i="28"/>
  <c r="Z21" i="28"/>
  <c r="Y22" i="28"/>
  <c r="W22" i="28"/>
  <c r="V23" i="28"/>
  <c r="T21" i="28"/>
  <c r="S22" i="28"/>
  <c r="Q22" i="28"/>
  <c r="P23" i="28"/>
  <c r="N21" i="28"/>
  <c r="M22" i="28"/>
  <c r="K21" i="28"/>
  <c r="J22" i="28"/>
  <c r="D23" i="28" l="1"/>
  <c r="E22" i="28"/>
  <c r="A23" i="28"/>
  <c r="B22" i="28"/>
  <c r="G24" i="28"/>
  <c r="H23" i="28"/>
  <c r="AH23" i="28"/>
  <c r="AI22" i="28"/>
  <c r="AE24" i="28"/>
  <c r="AF23" i="28"/>
  <c r="AC23" i="28"/>
  <c r="AB24" i="28"/>
  <c r="Y23" i="28"/>
  <c r="Z22" i="28"/>
  <c r="V24" i="28"/>
  <c r="W23" i="28"/>
  <c r="S23" i="28"/>
  <c r="T22" i="28"/>
  <c r="P24" i="28"/>
  <c r="Q23" i="28"/>
  <c r="M23" i="28"/>
  <c r="N22" i="28"/>
  <c r="J23" i="28"/>
  <c r="K22" i="28"/>
  <c r="A24" i="28" l="1"/>
  <c r="B23" i="28"/>
  <c r="D24" i="28"/>
  <c r="E23" i="28"/>
  <c r="H24" i="28"/>
  <c r="G25" i="28"/>
  <c r="AI23" i="28"/>
  <c r="AH24" i="28"/>
  <c r="AF24" i="28"/>
  <c r="AE25" i="28"/>
  <c r="AC24" i="28"/>
  <c r="AB25" i="28"/>
  <c r="Z23" i="28"/>
  <c r="Y24" i="28"/>
  <c r="W24" i="28"/>
  <c r="V25" i="28"/>
  <c r="T23" i="28"/>
  <c r="S24" i="28"/>
  <c r="Q24" i="28"/>
  <c r="P25" i="28"/>
  <c r="N23" i="28"/>
  <c r="M24" i="28"/>
  <c r="K23" i="28"/>
  <c r="J24" i="28"/>
  <c r="D25" i="28" l="1"/>
  <c r="E24" i="28"/>
  <c r="A25" i="28"/>
  <c r="B24" i="28"/>
  <c r="G26" i="28"/>
  <c r="H25" i="28"/>
  <c r="AH25" i="28"/>
  <c r="AI24" i="28"/>
  <c r="AE26" i="28"/>
  <c r="AF25" i="28"/>
  <c r="AC25" i="28"/>
  <c r="AB26" i="28"/>
  <c r="Y25" i="28"/>
  <c r="Z24" i="28"/>
  <c r="V26" i="28"/>
  <c r="W25" i="28"/>
  <c r="S25" i="28"/>
  <c r="T24" i="28"/>
  <c r="P26" i="28"/>
  <c r="Q25" i="28"/>
  <c r="N24" i="28"/>
  <c r="J25" i="28"/>
  <c r="K24" i="28"/>
  <c r="A26" i="28" l="1"/>
  <c r="B25" i="28"/>
  <c r="E25" i="28"/>
  <c r="D26" i="28"/>
  <c r="G27" i="28"/>
  <c r="H26" i="28"/>
  <c r="AI25" i="28"/>
  <c r="AH26" i="28"/>
  <c r="AF26" i="28"/>
  <c r="AE27" i="28"/>
  <c r="AC26" i="28"/>
  <c r="AB27" i="28"/>
  <c r="Z25" i="28"/>
  <c r="Y26" i="28"/>
  <c r="W26" i="28"/>
  <c r="V27" i="28"/>
  <c r="T25" i="28"/>
  <c r="S26" i="28"/>
  <c r="Q26" i="28"/>
  <c r="P27" i="28"/>
  <c r="N25" i="28"/>
  <c r="M26" i="28"/>
  <c r="K25" i="28"/>
  <c r="J26" i="28"/>
  <c r="D27" i="28" l="1"/>
  <c r="E26" i="28"/>
  <c r="A27" i="28"/>
  <c r="B26" i="28"/>
  <c r="G28" i="28"/>
  <c r="H27" i="28"/>
  <c r="AH27" i="28"/>
  <c r="AI26" i="28"/>
  <c r="AE28" i="28"/>
  <c r="AF27" i="28"/>
  <c r="AC27" i="28"/>
  <c r="AB28" i="28"/>
  <c r="Y27" i="28"/>
  <c r="Z26" i="28"/>
  <c r="V28" i="28"/>
  <c r="W27" i="28"/>
  <c r="S27" i="28"/>
  <c r="T26" i="28"/>
  <c r="P28" i="28"/>
  <c r="Q27" i="28"/>
  <c r="M27" i="28"/>
  <c r="N26" i="28"/>
  <c r="J27" i="28"/>
  <c r="K26" i="28"/>
  <c r="D28" i="28" l="1"/>
  <c r="E27" i="28"/>
  <c r="A28" i="28"/>
  <c r="B27" i="28"/>
  <c r="H28" i="28"/>
  <c r="G29" i="28"/>
  <c r="AI27" i="28"/>
  <c r="AH28" i="28"/>
  <c r="AF28" i="28"/>
  <c r="AE29" i="28"/>
  <c r="AC28" i="28"/>
  <c r="AB29" i="28"/>
  <c r="Z27" i="28"/>
  <c r="Y28" i="28"/>
  <c r="W28" i="28"/>
  <c r="V29" i="28"/>
  <c r="T27" i="28"/>
  <c r="S28" i="28"/>
  <c r="Q28" i="28"/>
  <c r="P29" i="28"/>
  <c r="N27" i="28"/>
  <c r="M28" i="28"/>
  <c r="K27" i="28"/>
  <c r="J28" i="28"/>
  <c r="A29" i="28" l="1"/>
  <c r="B28" i="28"/>
  <c r="E28" i="28"/>
  <c r="D29" i="28"/>
  <c r="G30" i="28"/>
  <c r="H29" i="28"/>
  <c r="AH29" i="28"/>
  <c r="AI28" i="28"/>
  <c r="AE30" i="28"/>
  <c r="AF29" i="28"/>
  <c r="AC29" i="28"/>
  <c r="AB30" i="28"/>
  <c r="Y29" i="28"/>
  <c r="Z28" i="28"/>
  <c r="V30" i="28"/>
  <c r="W29" i="28"/>
  <c r="S29" i="28"/>
  <c r="T28" i="28"/>
  <c r="P30" i="28"/>
  <c r="Q29" i="28"/>
  <c r="M29" i="28"/>
  <c r="N28" i="28"/>
  <c r="J29" i="28"/>
  <c r="K28" i="28"/>
  <c r="D30" i="28" l="1"/>
  <c r="E29" i="28"/>
  <c r="A30" i="28"/>
  <c r="B29" i="28"/>
  <c r="H30" i="28"/>
  <c r="G31" i="28"/>
  <c r="AI29" i="28"/>
  <c r="AH30" i="28"/>
  <c r="AF30" i="28"/>
  <c r="AE31" i="28"/>
  <c r="AC30" i="28"/>
  <c r="AB31" i="28"/>
  <c r="Z29" i="28"/>
  <c r="Y30" i="28"/>
  <c r="W30" i="28"/>
  <c r="V31" i="28"/>
  <c r="T29" i="28"/>
  <c r="S30" i="28"/>
  <c r="Q30" i="28"/>
  <c r="P31" i="28"/>
  <c r="N29" i="28"/>
  <c r="M30" i="28"/>
  <c r="K29" i="28"/>
  <c r="J30" i="28"/>
  <c r="A31" i="28" l="1"/>
  <c r="B30" i="28"/>
  <c r="D31" i="28"/>
  <c r="E30" i="28"/>
  <c r="G32" i="28"/>
  <c r="H31" i="28"/>
  <c r="AH31" i="28"/>
  <c r="AI30" i="28"/>
  <c r="AE32" i="28"/>
  <c r="AF32" i="28" s="1"/>
  <c r="AF31" i="28"/>
  <c r="AC31" i="28"/>
  <c r="AB32" i="28"/>
  <c r="Y31" i="28"/>
  <c r="Z30" i="28"/>
  <c r="V32" i="28"/>
  <c r="W31" i="28"/>
  <c r="S31" i="28"/>
  <c r="T30" i="28"/>
  <c r="P32" i="28"/>
  <c r="Q31" i="28"/>
  <c r="M31" i="28"/>
  <c r="N30" i="28"/>
  <c r="J31" i="28"/>
  <c r="K30" i="28"/>
  <c r="D32" i="28" l="1"/>
  <c r="E31" i="28"/>
  <c r="A32" i="28"/>
  <c r="B31" i="28"/>
  <c r="H32" i="28"/>
  <c r="G33" i="28"/>
  <c r="AI31" i="28"/>
  <c r="AH32" i="28"/>
  <c r="AC32" i="28"/>
  <c r="AB33" i="28"/>
  <c r="Z31" i="28"/>
  <c r="Y32" i="28"/>
  <c r="W32" i="28"/>
  <c r="V33" i="28"/>
  <c r="T31" i="28"/>
  <c r="S32" i="28"/>
  <c r="Q32" i="28"/>
  <c r="P33" i="28"/>
  <c r="N31" i="28"/>
  <c r="M32" i="28"/>
  <c r="K31" i="28"/>
  <c r="J32" i="28"/>
  <c r="A33" i="28" l="1"/>
  <c r="B32" i="28"/>
  <c r="D33" i="28"/>
  <c r="E32" i="28"/>
  <c r="H33" i="28"/>
  <c r="G34" i="28"/>
  <c r="H34" i="28" s="1"/>
  <c r="AH33" i="28"/>
  <c r="AI32" i="28"/>
  <c r="AC33" i="28"/>
  <c r="AB34" i="28"/>
  <c r="Y33" i="28"/>
  <c r="Z32" i="28"/>
  <c r="V34" i="28"/>
  <c r="W34" i="28" s="1"/>
  <c r="W33" i="28"/>
  <c r="S33" i="28"/>
  <c r="T32" i="28"/>
  <c r="P34" i="28"/>
  <c r="Q34" i="28" s="1"/>
  <c r="Q33" i="28"/>
  <c r="M33" i="28"/>
  <c r="N32" i="28"/>
  <c r="J33" i="28"/>
  <c r="K32" i="28"/>
  <c r="A34" i="28" l="1"/>
  <c r="B34" i="28" s="1"/>
  <c r="B33" i="28"/>
  <c r="D34" i="28"/>
  <c r="E33" i="28"/>
  <c r="AI33" i="28"/>
  <c r="AH34" i="28"/>
  <c r="AC34" i="28"/>
  <c r="AB35" i="28"/>
  <c r="AC35" i="28" s="1"/>
  <c r="Z33" i="28"/>
  <c r="Y34" i="28"/>
  <c r="T33" i="28"/>
  <c r="S34" i="28"/>
  <c r="N33" i="28"/>
  <c r="M34" i="28"/>
  <c r="K33" i="28"/>
  <c r="J34" i="28"/>
  <c r="D35" i="28" l="1"/>
  <c r="E35" i="28" s="1"/>
  <c r="E34" i="28"/>
  <c r="AH35" i="28"/>
  <c r="AI35" i="28" s="1"/>
  <c r="AI34" i="28"/>
  <c r="Y35" i="28"/>
  <c r="Z35" i="28" s="1"/>
  <c r="Z34" i="28"/>
  <c r="S35" i="28"/>
  <c r="T35" i="28" s="1"/>
  <c r="T34" i="28"/>
  <c r="M35" i="28"/>
  <c r="N35" i="28" s="1"/>
  <c r="N34" i="28"/>
  <c r="J35" i="28"/>
  <c r="K35" i="28" s="1"/>
  <c r="K34" i="28"/>
</calcChain>
</file>

<file path=xl/sharedStrings.xml><?xml version="1.0" encoding="utf-8"?>
<sst xmlns="http://schemas.openxmlformats.org/spreadsheetml/2006/main" count="4442" uniqueCount="938">
  <si>
    <t>日</t>
  </si>
  <si>
    <t>月</t>
  </si>
  <si>
    <t>火</t>
  </si>
  <si>
    <t>水</t>
  </si>
  <si>
    <t>木</t>
  </si>
  <si>
    <t>金</t>
  </si>
  <si>
    <t>土</t>
  </si>
  <si>
    <t>憲法記念日</t>
    <rPh sb="0" eb="2">
      <t>ケンポウ</t>
    </rPh>
    <rPh sb="2" eb="5">
      <t>キネンビ</t>
    </rPh>
    <phoneticPr fontId="2"/>
  </si>
  <si>
    <t>体育の日</t>
    <rPh sb="0" eb="2">
      <t>タイイク</t>
    </rPh>
    <rPh sb="3" eb="4">
      <t>ヒ</t>
    </rPh>
    <phoneticPr fontId="2"/>
  </si>
  <si>
    <t>天皇誕生日</t>
    <rPh sb="0" eb="2">
      <t>テンノウ</t>
    </rPh>
    <rPh sb="2" eb="5">
      <t>タンジョウビ</t>
    </rPh>
    <phoneticPr fontId="2"/>
  </si>
  <si>
    <t>日</t>
    <rPh sb="0" eb="1">
      <t>ヒ</t>
    </rPh>
    <phoneticPr fontId="2"/>
  </si>
  <si>
    <t>４月</t>
    <rPh sb="0" eb="2">
      <t>４ガツ</t>
    </rPh>
    <phoneticPr fontId="2"/>
  </si>
  <si>
    <t>５月</t>
    <rPh sb="0" eb="2">
      <t>５ガツ</t>
    </rPh>
    <phoneticPr fontId="2"/>
  </si>
  <si>
    <t>6月</t>
    <rPh sb="0" eb="2">
      <t>６ガツ</t>
    </rPh>
    <phoneticPr fontId="2"/>
  </si>
  <si>
    <t>7月</t>
    <rPh sb="0" eb="2">
      <t>７ガツ</t>
    </rPh>
    <phoneticPr fontId="2"/>
  </si>
  <si>
    <t>8月</t>
    <rPh sb="0" eb="2">
      <t>８ガツ</t>
    </rPh>
    <phoneticPr fontId="2"/>
  </si>
  <si>
    <t>9月</t>
    <rPh sb="0" eb="2">
      <t>９ガツ</t>
    </rPh>
    <phoneticPr fontId="2"/>
  </si>
  <si>
    <t>10月</t>
    <rPh sb="0" eb="3">
      <t>１０ガツ</t>
    </rPh>
    <phoneticPr fontId="2"/>
  </si>
  <si>
    <t>１１月</t>
    <rPh sb="0" eb="3">
      <t>１１ガツ</t>
    </rPh>
    <phoneticPr fontId="2"/>
  </si>
  <si>
    <t>１２月</t>
    <rPh sb="0" eb="3">
      <t>１２ガツ</t>
    </rPh>
    <phoneticPr fontId="2"/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</si>
  <si>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</si>
  <si>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</si>
  <si>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</si>
  <si>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</si>
  <si>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</si>
  <si>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みどりの日</t>
    <rPh sb="4" eb="5">
      <t>ヒ</t>
    </rPh>
    <phoneticPr fontId="2"/>
  </si>
  <si>
    <t>こどもの日</t>
    <rPh sb="4" eb="5">
      <t>ヒ</t>
    </rPh>
    <phoneticPr fontId="2"/>
  </si>
  <si>
    <t>海の日</t>
    <rPh sb="0" eb="1">
      <t>ウミ</t>
    </rPh>
    <rPh sb="2" eb="3">
      <t>ヒ</t>
    </rPh>
    <phoneticPr fontId="2"/>
  </si>
  <si>
    <t>成人の日</t>
    <rPh sb="0" eb="2">
      <t>セイジン</t>
    </rPh>
    <rPh sb="3" eb="4">
      <t>ヒ</t>
    </rPh>
    <phoneticPr fontId="2"/>
  </si>
  <si>
    <t>建国記念の日</t>
    <rPh sb="0" eb="2">
      <t>ケンコク</t>
    </rPh>
    <rPh sb="2" eb="4">
      <t>キネン</t>
    </rPh>
    <rPh sb="5" eb="6">
      <t>ヒ</t>
    </rPh>
    <phoneticPr fontId="2"/>
  </si>
  <si>
    <t>春分の日</t>
    <rPh sb="0" eb="2">
      <t>シュンブン</t>
    </rPh>
    <rPh sb="3" eb="4">
      <t>ヒ</t>
    </rPh>
    <phoneticPr fontId="2"/>
  </si>
  <si>
    <t>終業式</t>
    <rPh sb="0" eb="3">
      <t>シュウギョウシキ</t>
    </rPh>
    <phoneticPr fontId="2"/>
  </si>
  <si>
    <t>日</t>
    <rPh sb="0" eb="1">
      <t>ニチ</t>
    </rPh>
    <phoneticPr fontId="2"/>
  </si>
  <si>
    <t>水</t>
    <rPh sb="0" eb="1">
      <t>スイ</t>
    </rPh>
    <phoneticPr fontId="2"/>
  </si>
  <si>
    <t>昭和の日</t>
    <rPh sb="0" eb="2">
      <t>ショウワ</t>
    </rPh>
    <rPh sb="3" eb="4">
      <t>ヒ</t>
    </rPh>
    <phoneticPr fontId="2"/>
  </si>
  <si>
    <t>敬老の日</t>
    <rPh sb="0" eb="2">
      <t>ケイロウ</t>
    </rPh>
    <rPh sb="3" eb="4">
      <t>ヒ</t>
    </rPh>
    <phoneticPr fontId="2"/>
  </si>
  <si>
    <t>勤労感謝の日</t>
    <rPh sb="0" eb="2">
      <t>キンロウ</t>
    </rPh>
    <rPh sb="2" eb="4">
      <t>カンシャ</t>
    </rPh>
    <rPh sb="5" eb="6">
      <t>ヒ</t>
    </rPh>
    <phoneticPr fontId="2"/>
  </si>
  <si>
    <t>元旦</t>
    <rPh sb="0" eb="2">
      <t>ガンタン</t>
    </rPh>
    <phoneticPr fontId="2"/>
  </si>
  <si>
    <t>中学校教育課程研</t>
    <rPh sb="0" eb="3">
      <t>チュウガッコウ</t>
    </rPh>
    <rPh sb="3" eb="5">
      <t>キョウイク</t>
    </rPh>
    <rPh sb="5" eb="7">
      <t>カテイ</t>
    </rPh>
    <rPh sb="7" eb="8">
      <t>ケン</t>
    </rPh>
    <phoneticPr fontId="2"/>
  </si>
  <si>
    <t>執務納め</t>
    <rPh sb="0" eb="2">
      <t>シツム</t>
    </rPh>
    <rPh sb="2" eb="3">
      <t>オサ</t>
    </rPh>
    <phoneticPr fontId="2"/>
  </si>
  <si>
    <t>執務始め</t>
    <rPh sb="0" eb="2">
      <t>シツム</t>
    </rPh>
    <rPh sb="2" eb="3">
      <t>ハジ</t>
    </rPh>
    <phoneticPr fontId="2"/>
  </si>
  <si>
    <t>土</t>
    <rPh sb="0" eb="1">
      <t>ド</t>
    </rPh>
    <phoneticPr fontId="2"/>
  </si>
  <si>
    <t>火</t>
    <rPh sb="0" eb="1">
      <t>カ</t>
    </rPh>
    <phoneticPr fontId="2"/>
  </si>
  <si>
    <t xml:space="preserve">★所員研②参考展搬入
</t>
    <rPh sb="1" eb="3">
      <t>ショイン</t>
    </rPh>
    <rPh sb="3" eb="4">
      <t>ケン</t>
    </rPh>
    <rPh sb="5" eb="8">
      <t>サンコウテン</t>
    </rPh>
    <rPh sb="8" eb="10">
      <t>ハンニュウ</t>
    </rPh>
    <phoneticPr fontId="2"/>
  </si>
  <si>
    <t>始業式</t>
    <rPh sb="0" eb="3">
      <t>シギョウシキ</t>
    </rPh>
    <phoneticPr fontId="2"/>
  </si>
  <si>
    <t>中学校教育課程研究集会（教科）</t>
    <rPh sb="0" eb="3">
      <t>チュウガッコウ</t>
    </rPh>
    <rPh sb="3" eb="5">
      <t>キョウイク</t>
    </rPh>
    <rPh sb="5" eb="7">
      <t>カテイ</t>
    </rPh>
    <rPh sb="7" eb="11">
      <t>ケンキュウシュウカイ</t>
    </rPh>
    <rPh sb="12" eb="14">
      <t>キョウカ</t>
    </rPh>
    <phoneticPr fontId="2"/>
  </si>
  <si>
    <t>小学校教育課程研究集会</t>
    <rPh sb="0" eb="3">
      <t>ショウガッコウ</t>
    </rPh>
    <rPh sb="3" eb="5">
      <t>キョウイク</t>
    </rPh>
    <rPh sb="5" eb="7">
      <t>カテイ</t>
    </rPh>
    <rPh sb="7" eb="9">
      <t>ケンキュウ</t>
    </rPh>
    <rPh sb="9" eb="11">
      <t>シュウカイ</t>
    </rPh>
    <phoneticPr fontId="2"/>
  </si>
  <si>
    <t>所員研①</t>
    <rPh sb="0" eb="2">
      <t>ショイン</t>
    </rPh>
    <rPh sb="2" eb="3">
      <t>ケン</t>
    </rPh>
    <phoneticPr fontId="2"/>
  </si>
  <si>
    <t>児童生徒作品展実行委員会</t>
    <rPh sb="0" eb="2">
      <t>ジドウ</t>
    </rPh>
    <rPh sb="2" eb="4">
      <t>セイト</t>
    </rPh>
    <rPh sb="4" eb="6">
      <t>サクヒン</t>
    </rPh>
    <rPh sb="6" eb="7">
      <t>テン</t>
    </rPh>
    <rPh sb="7" eb="9">
      <t>ジッコウ</t>
    </rPh>
    <rPh sb="9" eb="12">
      <t>イインカイ</t>
    </rPh>
    <phoneticPr fontId="2"/>
  </si>
  <si>
    <t>児童生徒作品展搬入審査</t>
    <rPh sb="0" eb="2">
      <t>ジドウ</t>
    </rPh>
    <rPh sb="2" eb="4">
      <t>セイト</t>
    </rPh>
    <rPh sb="4" eb="6">
      <t>サクヒン</t>
    </rPh>
    <rPh sb="6" eb="7">
      <t>テン</t>
    </rPh>
    <rPh sb="7" eb="9">
      <t>ハンニュウ</t>
    </rPh>
    <rPh sb="9" eb="11">
      <t>シンサ</t>
    </rPh>
    <phoneticPr fontId="2"/>
  </si>
  <si>
    <t>所員研③</t>
    <rPh sb="0" eb="2">
      <t>ショイン</t>
    </rPh>
    <rPh sb="2" eb="3">
      <t>ケン</t>
    </rPh>
    <phoneticPr fontId="2"/>
  </si>
  <si>
    <t>所員研④</t>
    <rPh sb="0" eb="2">
      <t>ショイン</t>
    </rPh>
    <rPh sb="2" eb="3">
      <t>ケン</t>
    </rPh>
    <phoneticPr fontId="2"/>
  </si>
  <si>
    <t>センター運営委員会②</t>
    <rPh sb="4" eb="6">
      <t>ウンエイ</t>
    </rPh>
    <rPh sb="6" eb="8">
      <t>イイン</t>
    </rPh>
    <rPh sb="8" eb="9">
      <t>カイ</t>
    </rPh>
    <phoneticPr fontId="2"/>
  </si>
  <si>
    <t>小学校教育課程研</t>
    <rPh sb="0" eb="3">
      <t>ショウガッコウ</t>
    </rPh>
    <rPh sb="3" eb="5">
      <t>キョウイク</t>
    </rPh>
    <rPh sb="5" eb="7">
      <t>カテイ</t>
    </rPh>
    <rPh sb="7" eb="8">
      <t>ケン</t>
    </rPh>
    <phoneticPr fontId="2"/>
  </si>
  <si>
    <t>第１回　小中高生徒指導連絡協議会</t>
    <rPh sb="0" eb="1">
      <t>ダイ</t>
    </rPh>
    <rPh sb="2" eb="3">
      <t>カイ</t>
    </rPh>
    <rPh sb="4" eb="6">
      <t>ショウチュウ</t>
    </rPh>
    <rPh sb="6" eb="7">
      <t>コウ</t>
    </rPh>
    <rPh sb="7" eb="9">
      <t>セイト</t>
    </rPh>
    <rPh sb="9" eb="11">
      <t>シドウ</t>
    </rPh>
    <rPh sb="11" eb="13">
      <t>レンラク</t>
    </rPh>
    <rPh sb="13" eb="16">
      <t>キョウギカイ</t>
    </rPh>
    <phoneticPr fontId="2"/>
  </si>
  <si>
    <t>第２回　小中高生徒指導連絡協議会</t>
    <rPh sb="0" eb="1">
      <t>ダイ</t>
    </rPh>
    <rPh sb="2" eb="3">
      <t>カイ</t>
    </rPh>
    <rPh sb="4" eb="6">
      <t>ショウチュウ</t>
    </rPh>
    <rPh sb="6" eb="7">
      <t>コウ</t>
    </rPh>
    <rPh sb="7" eb="9">
      <t>セイト</t>
    </rPh>
    <rPh sb="9" eb="11">
      <t>シドウ</t>
    </rPh>
    <rPh sb="11" eb="13">
      <t>レンラク</t>
    </rPh>
    <rPh sb="13" eb="16">
      <t>キョウギカイ</t>
    </rPh>
    <phoneticPr fontId="2"/>
  </si>
  <si>
    <t>◎第２回研究会</t>
    <rPh sb="1" eb="2">
      <t>ダイ</t>
    </rPh>
    <rPh sb="3" eb="4">
      <t>カイ</t>
    </rPh>
    <rPh sb="4" eb="7">
      <t>ケンキュウカイ</t>
    </rPh>
    <phoneticPr fontId="2"/>
  </si>
  <si>
    <t>◎第３回研究会：
講師に学ぶ会</t>
    <rPh sb="1" eb="2">
      <t>ダイ</t>
    </rPh>
    <rPh sb="3" eb="4">
      <t>カイ</t>
    </rPh>
    <rPh sb="4" eb="7">
      <t>ケンキュウカイ</t>
    </rPh>
    <rPh sb="9" eb="11">
      <t>コウシ</t>
    </rPh>
    <rPh sb="12" eb="13">
      <t>マナ</t>
    </rPh>
    <rPh sb="14" eb="15">
      <t>カイ</t>
    </rPh>
    <phoneticPr fontId="2"/>
  </si>
  <si>
    <t>◎合同所員研修会
　第４回研究会</t>
    <rPh sb="1" eb="3">
      <t>ゴウドウ</t>
    </rPh>
    <rPh sb="3" eb="5">
      <t>ショイン</t>
    </rPh>
    <rPh sb="5" eb="8">
      <t>ケンシュウカイ</t>
    </rPh>
    <rPh sb="10" eb="11">
      <t>ダイ</t>
    </rPh>
    <rPh sb="12" eb="13">
      <t>カイ</t>
    </rPh>
    <rPh sb="13" eb="16">
      <t>ケンキュウカイ</t>
    </rPh>
    <phoneticPr fontId="2"/>
  </si>
  <si>
    <t>小学校町体育大会</t>
    <rPh sb="0" eb="3">
      <t>ショウガッコウ</t>
    </rPh>
    <rPh sb="3" eb="4">
      <t>マチ</t>
    </rPh>
    <rPh sb="4" eb="6">
      <t>タイイク</t>
    </rPh>
    <rPh sb="6" eb="8">
      <t>タイカイ</t>
    </rPh>
    <phoneticPr fontId="2"/>
  </si>
  <si>
    <t>◎第１回研究会</t>
    <rPh sb="1" eb="2">
      <t>ダイ</t>
    </rPh>
    <rPh sb="3" eb="4">
      <t>カイ</t>
    </rPh>
    <rPh sb="4" eb="7">
      <t>ケンキュウカイ</t>
    </rPh>
    <phoneticPr fontId="2"/>
  </si>
  <si>
    <t>所員研⑤</t>
    <rPh sb="0" eb="2">
      <t>ショイン</t>
    </rPh>
    <rPh sb="2" eb="3">
      <t>ケン</t>
    </rPh>
    <phoneticPr fontId="2"/>
  </si>
  <si>
    <t>全国ビーチ</t>
    <rPh sb="0" eb="2">
      <t>ゼンコク</t>
    </rPh>
    <phoneticPr fontId="2"/>
  </si>
  <si>
    <t>合同調査委員会①</t>
    <rPh sb="0" eb="2">
      <t>ゴウドウ</t>
    </rPh>
    <rPh sb="2" eb="4">
      <t>チョウサ</t>
    </rPh>
    <rPh sb="4" eb="7">
      <t>イインカイ</t>
    </rPh>
    <phoneticPr fontId="2"/>
  </si>
  <si>
    <t>小学校運動会</t>
    <rPh sb="0" eb="3">
      <t>ショウガッコウ</t>
    </rPh>
    <rPh sb="3" eb="6">
      <t>ウンドウカイ</t>
    </rPh>
    <phoneticPr fontId="2"/>
  </si>
  <si>
    <t>センター運営委員会①</t>
    <rPh sb="4" eb="6">
      <t>ウンエイ</t>
    </rPh>
    <rPh sb="6" eb="9">
      <t>イインカイ</t>
    </rPh>
    <phoneticPr fontId="2"/>
  </si>
  <si>
    <t>平成２４年</t>
    <rPh sb="0" eb="2">
      <t>ヘイセイ</t>
    </rPh>
    <rPh sb="4" eb="5">
      <t>ネン</t>
    </rPh>
    <phoneticPr fontId="2"/>
  </si>
  <si>
    <t>平成２５年</t>
    <phoneticPr fontId="2"/>
  </si>
  <si>
    <t>振替休日</t>
    <rPh sb="0" eb="1">
      <t>フ</t>
    </rPh>
    <rPh sb="1" eb="2">
      <t>カ</t>
    </rPh>
    <rPh sb="2" eb="4">
      <t>キュウジツ</t>
    </rPh>
    <phoneticPr fontId="2"/>
  </si>
  <si>
    <r>
      <t xml:space="preserve">合同所員研　総会
</t>
    </r>
    <r>
      <rPr>
        <b/>
        <sz val="9"/>
        <color indexed="56"/>
        <rFont val="ＭＳ Ｐゴシック"/>
        <family val="3"/>
        <charset val="128"/>
      </rPr>
      <t>小学校入学式：午前
中学校入学式：午後</t>
    </r>
    <rPh sb="0" eb="2">
      <t>ゴウドウ</t>
    </rPh>
    <rPh sb="2" eb="4">
      <t>ショイン</t>
    </rPh>
    <rPh sb="4" eb="5">
      <t>ケン</t>
    </rPh>
    <rPh sb="6" eb="8">
      <t>ソウカイ</t>
    </rPh>
    <phoneticPr fontId="2"/>
  </si>
  <si>
    <t xml:space="preserve">予備日
</t>
    <rPh sb="0" eb="3">
      <t>ヨビビ</t>
    </rPh>
    <phoneticPr fontId="2"/>
  </si>
  <si>
    <t>教育講演会
金森　俊朗　先生</t>
    <rPh sb="0" eb="2">
      <t>キョウイク</t>
    </rPh>
    <rPh sb="2" eb="5">
      <t>コウエンカイ</t>
    </rPh>
    <rPh sb="6" eb="8">
      <t>カナモリ</t>
    </rPh>
    <rPh sb="9" eb="11">
      <t>トシロウ</t>
    </rPh>
    <rPh sb="12" eb="14">
      <t>センセイ</t>
    </rPh>
    <phoneticPr fontId="2"/>
  </si>
  <si>
    <t>★道徳の授業に関する講演会
うるおい館１３：３０～</t>
    <rPh sb="1" eb="3">
      <t>ドウトク</t>
    </rPh>
    <rPh sb="4" eb="6">
      <t>ジュギョウ</t>
    </rPh>
    <rPh sb="7" eb="8">
      <t>カン</t>
    </rPh>
    <rPh sb="10" eb="13">
      <t>コウエンカイ</t>
    </rPh>
    <rPh sb="18" eb="19">
      <t>カン</t>
    </rPh>
    <phoneticPr fontId="2"/>
  </si>
  <si>
    <t>★理科参考展～９日</t>
    <rPh sb="1" eb="3">
      <t>リカ</t>
    </rPh>
    <rPh sb="3" eb="6">
      <t>サンコウテン</t>
    </rPh>
    <rPh sb="8" eb="9">
      <t>ニチ</t>
    </rPh>
    <phoneticPr fontId="2"/>
  </si>
  <si>
    <t>◎研究事業者担当者会議</t>
    <rPh sb="1" eb="3">
      <t>ケンキュウ</t>
    </rPh>
    <rPh sb="3" eb="6">
      <t>ジギョウシャ</t>
    </rPh>
    <rPh sb="6" eb="9">
      <t>タントウシャ</t>
    </rPh>
    <rPh sb="9" eb="11">
      <t>カイギ</t>
    </rPh>
    <phoneticPr fontId="2"/>
  </si>
  <si>
    <t>★理科教育講座（自然観察会）魚津市</t>
    <rPh sb="14" eb="16">
      <t>ウオヅ</t>
    </rPh>
    <phoneticPr fontId="2"/>
  </si>
  <si>
    <t>★生徒指導講演会
魚津　新川文化ホール</t>
    <rPh sb="1" eb="3">
      <t>セイト</t>
    </rPh>
    <rPh sb="3" eb="5">
      <t>シドウ</t>
    </rPh>
    <rPh sb="5" eb="8">
      <t>コウエンカイ</t>
    </rPh>
    <rPh sb="9" eb="11">
      <t>ウオヅ</t>
    </rPh>
    <rPh sb="12" eb="14">
      <t>ニイカワ</t>
    </rPh>
    <rPh sb="14" eb="16">
      <t>ブンカ</t>
    </rPh>
    <phoneticPr fontId="2"/>
  </si>
  <si>
    <t>所員協②</t>
    <phoneticPr fontId="2"/>
  </si>
  <si>
    <t>第１回　小中生徒指導研修会</t>
  </si>
  <si>
    <t>外国語活動推進委員会</t>
    <rPh sb="0" eb="3">
      <t>ガイコクゴ</t>
    </rPh>
    <rPh sb="3" eb="5">
      <t>カツドウ</t>
    </rPh>
    <rPh sb="5" eb="7">
      <t>スイシン</t>
    </rPh>
    <rPh sb="7" eb="10">
      <t>イインカイ</t>
    </rPh>
    <phoneticPr fontId="2"/>
  </si>
  <si>
    <t>センター運営委員会①</t>
    <phoneticPr fontId="2"/>
  </si>
  <si>
    <t xml:space="preserve">15niti </t>
    <phoneticPr fontId="2"/>
  </si>
  <si>
    <t>学校教育運営研修会企画委員会</t>
    <rPh sb="0" eb="2">
      <t>ガッコウ</t>
    </rPh>
    <rPh sb="2" eb="4">
      <t>キョウイク</t>
    </rPh>
    <rPh sb="4" eb="6">
      <t>ウンエイ</t>
    </rPh>
    <rPh sb="6" eb="9">
      <t>ケンシュウカイ</t>
    </rPh>
    <rPh sb="9" eb="11">
      <t>キカク</t>
    </rPh>
    <rPh sb="11" eb="14">
      <t>イインカイ</t>
    </rPh>
    <phoneticPr fontId="2"/>
  </si>
  <si>
    <r>
      <rPr>
        <b/>
        <sz val="9"/>
        <rFont val="ＭＳ Ｐゴシック"/>
        <family val="3"/>
        <charset val="128"/>
      </rPr>
      <t>所員協①</t>
    </r>
    <r>
      <rPr>
        <b/>
        <sz val="9"/>
        <color indexed="10"/>
        <rFont val="ＭＳ Ｐゴシック"/>
        <family val="3"/>
        <charset val="128"/>
      </rPr>
      <t xml:space="preserve">
</t>
    </r>
    <r>
      <rPr>
        <b/>
        <sz val="9"/>
        <color indexed="30"/>
        <rFont val="ＭＳ Ｐゴシック"/>
        <family val="3"/>
        <charset val="128"/>
      </rPr>
      <t>学力調査</t>
    </r>
    <rPh sb="5" eb="7">
      <t>ガクリョク</t>
    </rPh>
    <rPh sb="7" eb="9">
      <t>チョウサ</t>
    </rPh>
    <phoneticPr fontId="2"/>
  </si>
  <si>
    <t>第５回　郷土教材開発研究調査委員会</t>
    <rPh sb="8" eb="10">
      <t>カイハツ</t>
    </rPh>
    <phoneticPr fontId="2"/>
  </si>
  <si>
    <t>第６回　郷土教材研究調査委員会</t>
    <rPh sb="0" eb="1">
      <t>ダイ</t>
    </rPh>
    <rPh sb="2" eb="3">
      <t>カイ</t>
    </rPh>
    <rPh sb="4" eb="6">
      <t>キョウド</t>
    </rPh>
    <rPh sb="6" eb="8">
      <t>キョウザイ</t>
    </rPh>
    <rPh sb="8" eb="10">
      <t>ケンキュウ</t>
    </rPh>
    <rPh sb="10" eb="12">
      <t>チョウサ</t>
    </rPh>
    <rPh sb="12" eb="15">
      <t>イインカイ</t>
    </rPh>
    <phoneticPr fontId="2"/>
  </si>
  <si>
    <t>第１回外国語活動推進委員会</t>
    <phoneticPr fontId="2"/>
  </si>
  <si>
    <r>
      <t xml:space="preserve">ＳＳＷ連絡協議会
</t>
    </r>
    <r>
      <rPr>
        <b/>
        <sz val="9"/>
        <color indexed="30"/>
        <rFont val="ＭＳ Ｐゴシック"/>
        <family val="3"/>
        <charset val="128"/>
      </rPr>
      <t>学力調査</t>
    </r>
    <rPh sb="3" eb="5">
      <t>レンラク</t>
    </rPh>
    <rPh sb="5" eb="8">
      <t>キョウギカイ</t>
    </rPh>
    <phoneticPr fontId="2"/>
  </si>
  <si>
    <t>あさひ野小学校
研修支援訪問</t>
    <rPh sb="3" eb="4">
      <t>ノ</t>
    </rPh>
    <rPh sb="4" eb="7">
      <t>ショウガッコウ</t>
    </rPh>
    <rPh sb="8" eb="10">
      <t>ケンシュウ</t>
    </rPh>
    <rPh sb="10" eb="12">
      <t>シエン</t>
    </rPh>
    <rPh sb="12" eb="14">
      <t>ホウモン</t>
    </rPh>
    <phoneticPr fontId="2"/>
  </si>
  <si>
    <t>朝日中学校支援訪問</t>
  </si>
  <si>
    <t xml:space="preserve">
朝日中学校支援訪問</t>
    <rPh sb="1" eb="3">
      <t>アサヒ</t>
    </rPh>
    <rPh sb="3" eb="6">
      <t>チュウガッコウ</t>
    </rPh>
    <rPh sb="6" eb="8">
      <t>シエン</t>
    </rPh>
    <rPh sb="8" eb="10">
      <t>ホウモン</t>
    </rPh>
    <phoneticPr fontId="2"/>
  </si>
  <si>
    <t>交流学習4年
第３回　情報教育研究調査委員会</t>
    <phoneticPr fontId="2"/>
  </si>
  <si>
    <t xml:space="preserve"> </t>
    <phoneticPr fontId="2"/>
  </si>
  <si>
    <t>２年生学習会</t>
    <phoneticPr fontId="2"/>
  </si>
  <si>
    <t xml:space="preserve">
外国語活動研修会
</t>
    <rPh sb="1" eb="4">
      <t>ガイコクゴ</t>
    </rPh>
    <rPh sb="4" eb="6">
      <t>カツドウ</t>
    </rPh>
    <rPh sb="6" eb="9">
      <t>ケンシュウカイ</t>
    </rPh>
    <phoneticPr fontId="2"/>
  </si>
  <si>
    <t xml:space="preserve"> </t>
    <phoneticPr fontId="2"/>
  </si>
  <si>
    <t>交流学習2年</t>
    <rPh sb="0" eb="2">
      <t>コウリュウ</t>
    </rPh>
    <rPh sb="2" eb="4">
      <t>ガクシュウ</t>
    </rPh>
    <rPh sb="5" eb="6">
      <t>ネン</t>
    </rPh>
    <phoneticPr fontId="2"/>
  </si>
  <si>
    <t>教頭会</t>
    <rPh sb="0" eb="2">
      <t>キョウトウ</t>
    </rPh>
    <rPh sb="2" eb="3">
      <t>カイ</t>
    </rPh>
    <phoneticPr fontId="2"/>
  </si>
  <si>
    <r>
      <rPr>
        <b/>
        <sz val="9"/>
        <rFont val="ＭＳ Ｐゴシック"/>
        <family val="3"/>
        <charset val="128"/>
      </rPr>
      <t>全国学力調査</t>
    </r>
    <r>
      <rPr>
        <b/>
        <sz val="9"/>
        <color indexed="21"/>
        <rFont val="ＭＳ Ｐゴシック"/>
        <family val="3"/>
        <charset val="128"/>
      </rPr>
      <t xml:space="preserve">
</t>
    </r>
    <r>
      <rPr>
        <b/>
        <sz val="9"/>
        <color indexed="56"/>
        <rFont val="ＭＳ Ｐゴシック"/>
        <family val="3"/>
        <charset val="128"/>
      </rPr>
      <t>教頭会</t>
    </r>
    <rPh sb="0" eb="2">
      <t>ゼンコク</t>
    </rPh>
    <rPh sb="2" eb="4">
      <t>ガクリョク</t>
    </rPh>
    <rPh sb="4" eb="6">
      <t>チョウサ</t>
    </rPh>
    <rPh sb="7" eb="9">
      <t>キョウトウ</t>
    </rPh>
    <rPh sb="9" eb="10">
      <t>カイ</t>
    </rPh>
    <phoneticPr fontId="2"/>
  </si>
  <si>
    <t>組織校長会・教頭会</t>
    <rPh sb="0" eb="2">
      <t>ソシキ</t>
    </rPh>
    <rPh sb="2" eb="5">
      <t>コウチョウカイ</t>
    </rPh>
    <rPh sb="6" eb="8">
      <t>キョウトウ</t>
    </rPh>
    <rPh sb="8" eb="9">
      <t>カイ</t>
    </rPh>
    <phoneticPr fontId="2"/>
  </si>
  <si>
    <t>小学校卒業式</t>
    <rPh sb="0" eb="3">
      <t>ショウガッコウ</t>
    </rPh>
    <rPh sb="3" eb="6">
      <t>ソツギョウシキ</t>
    </rPh>
    <phoneticPr fontId="2"/>
  </si>
  <si>
    <t>中学校卒業式</t>
    <rPh sb="0" eb="3">
      <t>チュウガッコウ</t>
    </rPh>
    <rPh sb="3" eb="6">
      <t>ソツギョウシキ</t>
    </rPh>
    <phoneticPr fontId="2"/>
  </si>
  <si>
    <t>町小中書き初め展</t>
    <rPh sb="0" eb="1">
      <t>マチ</t>
    </rPh>
    <rPh sb="1" eb="3">
      <t>ショウチュウ</t>
    </rPh>
    <rPh sb="3" eb="4">
      <t>カ</t>
    </rPh>
    <rPh sb="5" eb="6">
      <t>ゾ</t>
    </rPh>
    <rPh sb="7" eb="8">
      <t>テン</t>
    </rPh>
    <phoneticPr fontId="2"/>
  </si>
  <si>
    <t>町小中美術展</t>
    <phoneticPr fontId="2"/>
  </si>
  <si>
    <r>
      <t xml:space="preserve">文化の日
</t>
    </r>
    <r>
      <rPr>
        <b/>
        <sz val="10"/>
        <rFont val="ＭＳ Ｐゴシック"/>
        <family val="3"/>
        <charset val="128"/>
      </rPr>
      <t>町小中美術展</t>
    </r>
    <rPh sb="0" eb="2">
      <t>ブンカ</t>
    </rPh>
    <rPh sb="3" eb="4">
      <t>ヒ</t>
    </rPh>
    <rPh sb="5" eb="6">
      <t>マチ</t>
    </rPh>
    <rPh sb="6" eb="8">
      <t>ショウチュウ</t>
    </rPh>
    <rPh sb="8" eb="11">
      <t>ビジュツテン</t>
    </rPh>
    <phoneticPr fontId="2"/>
  </si>
  <si>
    <t>校長会</t>
    <rPh sb="0" eb="3">
      <t>コウチョウカイ</t>
    </rPh>
    <phoneticPr fontId="2"/>
  </si>
  <si>
    <r>
      <t xml:space="preserve">第２回郷土教材研究調査委員会
</t>
    </r>
    <r>
      <rPr>
        <b/>
        <sz val="8"/>
        <color indexed="18"/>
        <rFont val="ＭＳ Ｐゴシック"/>
        <family val="3"/>
        <charset val="128"/>
      </rPr>
      <t>校長会</t>
    </r>
    <rPh sb="0" eb="1">
      <t>ダイ</t>
    </rPh>
    <rPh sb="2" eb="3">
      <t>カイ</t>
    </rPh>
    <rPh sb="3" eb="5">
      <t>キョウド</t>
    </rPh>
    <rPh sb="5" eb="7">
      <t>キョウザイ</t>
    </rPh>
    <rPh sb="7" eb="9">
      <t>ケンキュウ</t>
    </rPh>
    <rPh sb="9" eb="11">
      <t>チョウサ</t>
    </rPh>
    <rPh sb="11" eb="13">
      <t>イイン</t>
    </rPh>
    <rPh sb="13" eb="14">
      <t>カイ</t>
    </rPh>
    <rPh sb="15" eb="18">
      <t>コウチョウカイ</t>
    </rPh>
    <phoneticPr fontId="2"/>
  </si>
  <si>
    <r>
      <t xml:space="preserve">所員研⑤
</t>
    </r>
    <r>
      <rPr>
        <b/>
        <sz val="9"/>
        <color indexed="62"/>
        <rFont val="ＭＳ Ｐゴシック"/>
        <family val="3"/>
        <charset val="128"/>
      </rPr>
      <t>校長会</t>
    </r>
    <rPh sb="0" eb="2">
      <t>ショイン</t>
    </rPh>
    <rPh sb="2" eb="3">
      <t>ケン</t>
    </rPh>
    <rPh sb="5" eb="8">
      <t>コウチョウカイ</t>
    </rPh>
    <phoneticPr fontId="2"/>
  </si>
  <si>
    <r>
      <t xml:space="preserve">第２回　合同調査員会
</t>
    </r>
    <r>
      <rPr>
        <b/>
        <sz val="9"/>
        <color indexed="18"/>
        <rFont val="ＭＳ Ｐゴシック"/>
        <family val="3"/>
        <charset val="128"/>
      </rPr>
      <t>校長会</t>
    </r>
    <rPh sb="0" eb="1">
      <t>ダイ</t>
    </rPh>
    <rPh sb="2" eb="3">
      <t>カイ</t>
    </rPh>
    <rPh sb="4" eb="6">
      <t>ゴウドウ</t>
    </rPh>
    <rPh sb="6" eb="8">
      <t>チョウサ</t>
    </rPh>
    <rPh sb="8" eb="9">
      <t>イン</t>
    </rPh>
    <rPh sb="9" eb="10">
      <t>カイ</t>
    </rPh>
    <rPh sb="11" eb="14">
      <t>コウチョウカイ</t>
    </rPh>
    <phoneticPr fontId="2"/>
  </si>
  <si>
    <r>
      <t xml:space="preserve">調査研究発表会　
</t>
    </r>
    <r>
      <rPr>
        <b/>
        <sz val="9"/>
        <color indexed="62"/>
        <rFont val="ＭＳ Ｐゴシック"/>
        <family val="3"/>
        <charset val="128"/>
      </rPr>
      <t>校長会</t>
    </r>
    <rPh sb="0" eb="2">
      <t>チョウサ</t>
    </rPh>
    <rPh sb="2" eb="4">
      <t>ケンキュウ</t>
    </rPh>
    <rPh sb="4" eb="7">
      <t>ハッピョウカイ</t>
    </rPh>
    <rPh sb="9" eb="12">
      <t>コウチョウカイ</t>
    </rPh>
    <phoneticPr fontId="2"/>
  </si>
  <si>
    <t>学力向上プログラム研修会（午後）</t>
    <rPh sb="0" eb="2">
      <t>ガクリョク</t>
    </rPh>
    <rPh sb="2" eb="4">
      <t>コウジョウ</t>
    </rPh>
    <rPh sb="9" eb="11">
      <t>ケンシュウ</t>
    </rPh>
    <rPh sb="11" eb="12">
      <t>カイ</t>
    </rPh>
    <rPh sb="13" eb="15">
      <t>ゴゴ</t>
    </rPh>
    <phoneticPr fontId="2"/>
  </si>
  <si>
    <t>第２回　小中生徒指導研修会第７回　情報教育研究調査委員会</t>
    <rPh sb="0" eb="1">
      <t>ダイ</t>
    </rPh>
    <rPh sb="2" eb="3">
      <t>カイ</t>
    </rPh>
    <rPh sb="4" eb="6">
      <t>ショウチュウ</t>
    </rPh>
    <rPh sb="6" eb="8">
      <t>セイト</t>
    </rPh>
    <rPh sb="8" eb="10">
      <t>シドウ</t>
    </rPh>
    <rPh sb="10" eb="13">
      <t>ケンシュウカイ</t>
    </rPh>
    <phoneticPr fontId="2"/>
  </si>
  <si>
    <t>第８回　情報教育研究調査委員会</t>
    <rPh sb="0" eb="1">
      <t>ダイ</t>
    </rPh>
    <rPh sb="2" eb="3">
      <t>カイ</t>
    </rPh>
    <rPh sb="4" eb="6">
      <t>ジョウホウ</t>
    </rPh>
    <rPh sb="6" eb="8">
      <t>キョウイク</t>
    </rPh>
    <rPh sb="8" eb="10">
      <t>ケンキュウ</t>
    </rPh>
    <rPh sb="10" eb="12">
      <t>チョウサ</t>
    </rPh>
    <rPh sb="12" eb="15">
      <t>イインカイ</t>
    </rPh>
    <phoneticPr fontId="2"/>
  </si>
  <si>
    <t>第２回外国語活動推進委員会（授業力アップ）１５：２０</t>
    <rPh sb="0" eb="1">
      <t>ダイ</t>
    </rPh>
    <rPh sb="2" eb="3">
      <t>カイ</t>
    </rPh>
    <rPh sb="3" eb="5">
      <t>ガイコク</t>
    </rPh>
    <rPh sb="5" eb="6">
      <t>ゴ</t>
    </rPh>
    <rPh sb="6" eb="8">
      <t>カツドウ</t>
    </rPh>
    <rPh sb="8" eb="10">
      <t>スイシン</t>
    </rPh>
    <rPh sb="10" eb="13">
      <t>イインカイ</t>
    </rPh>
    <rPh sb="14" eb="16">
      <t>ジュギョウ</t>
    </rPh>
    <rPh sb="16" eb="17">
      <t>チカラ</t>
    </rPh>
    <phoneticPr fontId="2"/>
  </si>
  <si>
    <t>授業力アップ研修会
午前(理科）午後（学級づくり）
　　　</t>
    <rPh sb="0" eb="2">
      <t>ジュギョウ</t>
    </rPh>
    <rPh sb="2" eb="3">
      <t>リョク</t>
    </rPh>
    <rPh sb="6" eb="9">
      <t>ケンシュウカイ</t>
    </rPh>
    <rPh sb="10" eb="12">
      <t>ゴゼン</t>
    </rPh>
    <rPh sb="13" eb="15">
      <t>リカ</t>
    </rPh>
    <rPh sb="16" eb="18">
      <t>ゴゴ</t>
    </rPh>
    <rPh sb="19" eb="21">
      <t>ガッキュウ</t>
    </rPh>
    <phoneticPr fontId="2"/>
  </si>
  <si>
    <t>第１回外国語活動推進委員会１５：３０</t>
    <rPh sb="0" eb="1">
      <t>ダイ</t>
    </rPh>
    <rPh sb="2" eb="3">
      <t>カイ</t>
    </rPh>
    <rPh sb="3" eb="5">
      <t>ガイコク</t>
    </rPh>
    <rPh sb="5" eb="6">
      <t>ゴ</t>
    </rPh>
    <rPh sb="6" eb="8">
      <t>カツドウ</t>
    </rPh>
    <rPh sb="8" eb="10">
      <t>スイシン</t>
    </rPh>
    <rPh sb="10" eb="13">
      <t>イインカイ</t>
    </rPh>
    <phoneticPr fontId="2"/>
  </si>
  <si>
    <t>２学年現地学習打ち合わせ１６：００</t>
    <rPh sb="1" eb="3">
      <t>ガクネン</t>
    </rPh>
    <rPh sb="3" eb="5">
      <t>ゲンチ</t>
    </rPh>
    <rPh sb="5" eb="7">
      <t>ガクシュウ</t>
    </rPh>
    <rPh sb="7" eb="8">
      <t>ウ</t>
    </rPh>
    <rPh sb="9" eb="10">
      <t>ア</t>
    </rPh>
    <phoneticPr fontId="2"/>
  </si>
  <si>
    <t>Ａｍ附属小発表会
教頭会</t>
    <rPh sb="2" eb="4">
      <t>フゾク</t>
    </rPh>
    <rPh sb="4" eb="5">
      <t>ショウ</t>
    </rPh>
    <rPh sb="5" eb="8">
      <t>ハッピョウカイ</t>
    </rPh>
    <rPh sb="9" eb="11">
      <t>キョウトウ</t>
    </rPh>
    <rPh sb="11" eb="12">
      <t>カイ</t>
    </rPh>
    <phoneticPr fontId="2"/>
  </si>
  <si>
    <t>情報教育研修会　第５回情報教育研究調査委員会</t>
    <phoneticPr fontId="2"/>
  </si>
  <si>
    <t>★「講師に学ぶ」講演会
宇奈月小 午前</t>
    <rPh sb="2" eb="4">
      <t>コウシ</t>
    </rPh>
    <rPh sb="5" eb="6">
      <t>マナ</t>
    </rPh>
    <rPh sb="8" eb="11">
      <t>コウエンカイ</t>
    </rPh>
    <rPh sb="12" eb="15">
      <t>ウナヅキ</t>
    </rPh>
    <rPh sb="15" eb="16">
      <t>ショウ</t>
    </rPh>
    <rPh sb="17" eb="19">
      <t>ゴゼン</t>
    </rPh>
    <phoneticPr fontId="2"/>
  </si>
  <si>
    <t>リアルタイム取りに行く</t>
    <rPh sb="6" eb="7">
      <t>ト</t>
    </rPh>
    <rPh sb="9" eb="10">
      <t>イ</t>
    </rPh>
    <phoneticPr fontId="2"/>
  </si>
  <si>
    <t>センターだより原稿</t>
    <rPh sb="7" eb="9">
      <t>ゲンコウ</t>
    </rPh>
    <phoneticPr fontId="2"/>
  </si>
  <si>
    <r>
      <t>魚津地区センター協総会（朝日 ）</t>
    </r>
    <r>
      <rPr>
        <b/>
        <sz val="9"/>
        <color indexed="10"/>
        <rFont val="ＭＳ Ｐゴシック"/>
        <family val="3"/>
        <charset val="128"/>
      </rPr>
      <t>健康診断</t>
    </r>
    <rPh sb="0" eb="2">
      <t>ウオヅ</t>
    </rPh>
    <rPh sb="2" eb="4">
      <t>チク</t>
    </rPh>
    <rPh sb="8" eb="9">
      <t>キョウ</t>
    </rPh>
    <rPh sb="9" eb="11">
      <t>ソウカイ</t>
    </rPh>
    <rPh sb="12" eb="14">
      <t>アサヒ</t>
    </rPh>
    <rPh sb="16" eb="18">
      <t>ケンコウ</t>
    </rPh>
    <rPh sb="18" eb="20">
      <t>シンダン</t>
    </rPh>
    <phoneticPr fontId="2"/>
  </si>
  <si>
    <t>朝日町小中高校教育講演会</t>
  </si>
  <si>
    <t>学校教育運営研修会PM</t>
    <rPh sb="0" eb="2">
      <t>ガッコウ</t>
    </rPh>
    <rPh sb="2" eb="4">
      <t>キョウイク</t>
    </rPh>
    <rPh sb="4" eb="6">
      <t>ウンエイ</t>
    </rPh>
    <rPh sb="6" eb="9">
      <t>ケンシュウカイ</t>
    </rPh>
    <phoneticPr fontId="2"/>
  </si>
  <si>
    <t>学校教育運営研修会ＰＭ</t>
    <rPh sb="0" eb="2">
      <t>ガッコウ</t>
    </rPh>
    <rPh sb="2" eb="4">
      <t>キョウイク</t>
    </rPh>
    <rPh sb="4" eb="6">
      <t>ウンエイ</t>
    </rPh>
    <rPh sb="6" eb="9">
      <t>ケンシュウカイ</t>
    </rPh>
    <phoneticPr fontId="2"/>
  </si>
  <si>
    <r>
      <t xml:space="preserve">リアルタイム発信
</t>
    </r>
    <r>
      <rPr>
        <b/>
        <sz val="11"/>
        <rFont val="ＭＳ Ｐゴシック"/>
        <family val="3"/>
        <charset val="128"/>
      </rPr>
      <t>鍵取りに</t>
    </r>
    <rPh sb="6" eb="8">
      <t>ハッシン</t>
    </rPh>
    <rPh sb="9" eb="10">
      <t>カギ</t>
    </rPh>
    <rPh sb="10" eb="11">
      <t>ト</t>
    </rPh>
    <phoneticPr fontId="2"/>
  </si>
  <si>
    <t xml:space="preserve">現地学習会pm　第４回　郷土教材開発研究調査委員会
</t>
    <phoneticPr fontId="2"/>
  </si>
  <si>
    <t>情報教育研修会１日　第６回情報教育研究調査委員会</t>
    <rPh sb="8" eb="9">
      <t>ニチ</t>
    </rPh>
    <phoneticPr fontId="2"/>
  </si>
  <si>
    <t>教務主任会１５：３０朝日中</t>
    <rPh sb="0" eb="2">
      <t>キョウム</t>
    </rPh>
    <rPh sb="2" eb="4">
      <t>シュニン</t>
    </rPh>
    <rPh sb="4" eb="5">
      <t>カイ</t>
    </rPh>
    <rPh sb="10" eb="12">
      <t>アサヒ</t>
    </rPh>
    <rPh sb="12" eb="13">
      <t>チュウ</t>
    </rPh>
    <phoneticPr fontId="2"/>
  </si>
  <si>
    <r>
      <t xml:space="preserve">教職員スポーツ大会
</t>
    </r>
    <r>
      <rPr>
        <b/>
        <sz val="9"/>
        <color indexed="17"/>
        <rFont val="ＭＳ Ｐゴシック"/>
        <family val="3"/>
        <charset val="128"/>
      </rPr>
      <t>教友会９：３０</t>
    </r>
    <rPh sb="0" eb="3">
      <t>キョウショクイン</t>
    </rPh>
    <rPh sb="7" eb="9">
      <t>タイカイ</t>
    </rPh>
    <rPh sb="10" eb="12">
      <t>ナオミ</t>
    </rPh>
    <rPh sb="12" eb="13">
      <t>カイ</t>
    </rPh>
    <phoneticPr fontId="2"/>
  </si>
  <si>
    <r>
      <t xml:space="preserve">始業式
</t>
    </r>
    <r>
      <rPr>
        <b/>
        <sz val="9"/>
        <color indexed="17"/>
        <rFont val="ＭＳ Ｐゴシック"/>
        <family val="3"/>
        <charset val="128"/>
      </rPr>
      <t>教友会９：３０</t>
    </r>
    <rPh sb="0" eb="3">
      <t>シギョウシキ</t>
    </rPh>
    <phoneticPr fontId="2"/>
  </si>
  <si>
    <t>教友会９：３０</t>
    <phoneticPr fontId="2"/>
  </si>
  <si>
    <r>
      <t xml:space="preserve">校長会
</t>
    </r>
    <r>
      <rPr>
        <b/>
        <sz val="9"/>
        <color indexed="17"/>
        <rFont val="ＭＳ Ｐゴシック"/>
        <family val="3"/>
        <charset val="128"/>
      </rPr>
      <t>教友会９：３０</t>
    </r>
    <rPh sb="0" eb="3">
      <t>コウチョウカイ</t>
    </rPh>
    <phoneticPr fontId="2"/>
  </si>
  <si>
    <r>
      <rPr>
        <b/>
        <sz val="10"/>
        <color indexed="8"/>
        <rFont val="ＭＳ Ｐゴシック"/>
        <family val="3"/>
        <charset val="128"/>
      </rPr>
      <t>小中学校修了式</t>
    </r>
    <r>
      <rPr>
        <b/>
        <sz val="10"/>
        <color indexed="17"/>
        <rFont val="ＭＳ Ｐゴシック"/>
        <family val="3"/>
        <charset val="128"/>
      </rPr>
      <t xml:space="preserve">
教友会　９：３０</t>
    </r>
    <rPh sb="0" eb="1">
      <t>ショウ</t>
    </rPh>
    <rPh sb="1" eb="4">
      <t>チュウガッコウ</t>
    </rPh>
    <rPh sb="4" eb="7">
      <t>シュウリョウシキ</t>
    </rPh>
    <rPh sb="8" eb="10">
      <t>ナオミ</t>
    </rPh>
    <rPh sb="10" eb="11">
      <t>カイ</t>
    </rPh>
    <phoneticPr fontId="2"/>
  </si>
  <si>
    <r>
      <t xml:space="preserve">　　　　　　　　　　　　　　　  </t>
    </r>
    <r>
      <rPr>
        <b/>
        <sz val="12"/>
        <rFont val="ＭＳ Ｐゴシック"/>
        <family val="3"/>
        <charset val="128"/>
      </rPr>
      <t>平成２４年度　　朝日町教育センター行事予定 (案）</t>
    </r>
    <r>
      <rPr>
        <sz val="12"/>
        <rFont val="ＭＳ Ｐゴシック"/>
        <family val="3"/>
        <charset val="128"/>
      </rPr>
      <t>　　　　　　◎富山県教育センター協議会　★魚津地区教育センター協議会　○町教育センター事業　　　　　　　　　　　　　　　平成２４年５月８日現在</t>
    </r>
    <rPh sb="17" eb="19">
      <t>ヘイセイ</t>
    </rPh>
    <rPh sb="21" eb="23">
      <t>ネンド</t>
    </rPh>
    <rPh sb="25" eb="27">
      <t>アサヒ</t>
    </rPh>
    <rPh sb="27" eb="28">
      <t>マチ</t>
    </rPh>
    <rPh sb="28" eb="30">
      <t>キョウイク</t>
    </rPh>
    <rPh sb="34" eb="36">
      <t>ギョウジ</t>
    </rPh>
    <rPh sb="36" eb="38">
      <t>ヨテイ</t>
    </rPh>
    <rPh sb="40" eb="41">
      <t>アン</t>
    </rPh>
    <rPh sb="49" eb="52">
      <t>トヤマケン</t>
    </rPh>
    <rPh sb="52" eb="54">
      <t>キョウイク</t>
    </rPh>
    <rPh sb="58" eb="61">
      <t>キョウギカイ</t>
    </rPh>
    <rPh sb="63" eb="65">
      <t>ウオヅ</t>
    </rPh>
    <rPh sb="65" eb="67">
      <t>チク</t>
    </rPh>
    <rPh sb="67" eb="69">
      <t>キョウイク</t>
    </rPh>
    <rPh sb="73" eb="76">
      <t>キョウギカイ</t>
    </rPh>
    <rPh sb="78" eb="79">
      <t>マチ</t>
    </rPh>
    <rPh sb="79" eb="81">
      <t>キョウイク</t>
    </rPh>
    <rPh sb="85" eb="87">
      <t>ジギョウ</t>
    </rPh>
    <rPh sb="108" eb="109">
      <t>ガツ</t>
    </rPh>
    <rPh sb="110" eb="111">
      <t>ニチ</t>
    </rPh>
    <phoneticPr fontId="2"/>
  </si>
  <si>
    <t>要請訪問（あ）</t>
    <phoneticPr fontId="2"/>
  </si>
  <si>
    <t>子どもサポートネットワーク</t>
    <phoneticPr fontId="2"/>
  </si>
  <si>
    <t>子どもサポートネット</t>
    <phoneticPr fontId="2"/>
  </si>
  <si>
    <t>教務主任会</t>
  </si>
  <si>
    <r>
      <rPr>
        <b/>
        <sz val="9"/>
        <color indexed="56"/>
        <rFont val="ＭＳ Ｐゴシック"/>
        <family val="3"/>
        <charset val="128"/>
      </rPr>
      <t>要請訪問</t>
    </r>
    <r>
      <rPr>
        <b/>
        <sz val="9"/>
        <color indexed="56"/>
        <rFont val="ＭＳ Ｐゴシック"/>
        <family val="3"/>
        <charset val="128"/>
      </rPr>
      <t>（さ）</t>
    </r>
    <rPh sb="0" eb="2">
      <t>ヨウセイ</t>
    </rPh>
    <rPh sb="2" eb="4">
      <t>ホウモン</t>
    </rPh>
    <phoneticPr fontId="2"/>
  </si>
  <si>
    <r>
      <t xml:space="preserve">小学校教育課程研
</t>
    </r>
    <r>
      <rPr>
        <b/>
        <sz val="9"/>
        <rFont val="ＭＳ Ｐゴシック"/>
        <family val="3"/>
        <charset val="128"/>
      </rPr>
      <t>子どもサポート　</t>
    </r>
    <r>
      <rPr>
        <b/>
        <sz val="9"/>
        <color indexed="10"/>
        <rFont val="ＭＳ Ｐゴシック"/>
        <family val="3"/>
        <charset val="128"/>
      </rPr>
      <t>教友会</t>
    </r>
    <rPh sb="0" eb="3">
      <t>ショウガッコウ</t>
    </rPh>
    <rPh sb="3" eb="5">
      <t>キョウイク</t>
    </rPh>
    <rPh sb="5" eb="7">
      <t>カテイ</t>
    </rPh>
    <rPh sb="7" eb="8">
      <t>ケン</t>
    </rPh>
    <rPh sb="17" eb="18">
      <t>キョウ</t>
    </rPh>
    <rPh sb="18" eb="19">
      <t>ユウ</t>
    </rPh>
    <rPh sb="19" eb="20">
      <t>カイ</t>
    </rPh>
    <phoneticPr fontId="2"/>
  </si>
  <si>
    <t>子どもサポートネットワーク　陸上①</t>
    <rPh sb="0" eb="1">
      <t>コ</t>
    </rPh>
    <rPh sb="14" eb="16">
      <t>リクジョウ</t>
    </rPh>
    <phoneticPr fontId="2"/>
  </si>
  <si>
    <t>陸上②</t>
    <rPh sb="0" eb="2">
      <t>リクジョウ</t>
    </rPh>
    <phoneticPr fontId="2"/>
  </si>
  <si>
    <t>陸上③</t>
    <rPh sb="0" eb="2">
      <t>リクジョウ</t>
    </rPh>
    <phoneticPr fontId="2"/>
  </si>
  <si>
    <t>★参考展搬出
第3回外国語活動推進委員会１４：５０～</t>
    <rPh sb="5" eb="6">
      <t>シュツ</t>
    </rPh>
    <phoneticPr fontId="2"/>
  </si>
  <si>
    <t>学力向上推進委員会</t>
    <rPh sb="0" eb="2">
      <t>ガクリョク</t>
    </rPh>
    <rPh sb="2" eb="4">
      <t>コウジョウ</t>
    </rPh>
    <rPh sb="4" eb="6">
      <t>スイシン</t>
    </rPh>
    <rPh sb="6" eb="9">
      <t>イインカイ</t>
    </rPh>
    <phoneticPr fontId="2"/>
  </si>
  <si>
    <t>　</t>
    <phoneticPr fontId="2"/>
  </si>
  <si>
    <t xml:space="preserve">情報教育研究調査員会 </t>
    <rPh sb="0" eb="2">
      <t>ジョウホウ</t>
    </rPh>
    <rPh sb="2" eb="4">
      <t>キョウイク</t>
    </rPh>
    <rPh sb="4" eb="6">
      <t>ケンキュウ</t>
    </rPh>
    <rPh sb="6" eb="8">
      <t>チョウサ</t>
    </rPh>
    <rPh sb="8" eb="9">
      <t>イン</t>
    </rPh>
    <rPh sb="9" eb="10">
      <t>カイ</t>
    </rPh>
    <phoneticPr fontId="2"/>
  </si>
  <si>
    <r>
      <rPr>
        <b/>
        <sz val="9"/>
        <color indexed="17"/>
        <rFont val="ＭＳ Ｐゴシック"/>
        <family val="3"/>
        <charset val="128"/>
      </rPr>
      <t xml:space="preserve">教友会９：３０
</t>
    </r>
    <r>
      <rPr>
        <b/>
        <sz val="9"/>
        <rFont val="ＭＳ Ｐゴシック"/>
        <family val="3"/>
        <charset val="128"/>
      </rPr>
      <t>校長会</t>
    </r>
    <phoneticPr fontId="2"/>
  </si>
  <si>
    <t>全国学力12:00婦中ふれあい</t>
    <rPh sb="0" eb="2">
      <t>ゼンコク</t>
    </rPh>
    <rPh sb="2" eb="4">
      <t>ガクリョク</t>
    </rPh>
    <rPh sb="9" eb="11">
      <t>フチュウ</t>
    </rPh>
    <phoneticPr fontId="2"/>
  </si>
  <si>
    <t>教友会９：３０
朝日中学校の運動会</t>
    <rPh sb="8" eb="10">
      <t>アサヒ</t>
    </rPh>
    <rPh sb="10" eb="13">
      <t>チュウガッコウ</t>
    </rPh>
    <rPh sb="14" eb="17">
      <t>ウンドウカイ</t>
    </rPh>
    <phoneticPr fontId="2"/>
  </si>
  <si>
    <t>研究主任研</t>
    <rPh sb="0" eb="2">
      <t>ケンキュウ</t>
    </rPh>
    <rPh sb="2" eb="4">
      <t>シュニン</t>
    </rPh>
    <rPh sb="4" eb="5">
      <t>ケン</t>
    </rPh>
    <phoneticPr fontId="2"/>
  </si>
  <si>
    <t>小学校運動会８：４５</t>
    <rPh sb="0" eb="3">
      <t>ショウガッコウ</t>
    </rPh>
    <rPh sb="3" eb="6">
      <t>ウンドウカイ</t>
    </rPh>
    <phoneticPr fontId="2"/>
  </si>
  <si>
    <t>保育所訪問am</t>
    <rPh sb="0" eb="3">
      <t>ホイクショ</t>
    </rPh>
    <rPh sb="3" eb="5">
      <t>ホウモン</t>
    </rPh>
    <phoneticPr fontId="2"/>
  </si>
  <si>
    <t>小学校振替休日</t>
    <rPh sb="0" eb="3">
      <t>ショウガッコウ</t>
    </rPh>
    <rPh sb="3" eb="5">
      <t>フリカエ</t>
    </rPh>
    <rPh sb="5" eb="7">
      <t>キュウジツ</t>
    </rPh>
    <phoneticPr fontId="2"/>
  </si>
  <si>
    <t>教頭会１５：３０</t>
    <rPh sb="0" eb="3">
      <t>キョウトウカイ</t>
    </rPh>
    <phoneticPr fontId="2"/>
  </si>
  <si>
    <t>児童生徒作品展
１０：００～１２：２０</t>
    <rPh sb="0" eb="2">
      <t>ジドウ</t>
    </rPh>
    <rPh sb="2" eb="4">
      <t>セイト</t>
    </rPh>
    <rPh sb="4" eb="6">
      <t>サクヒン</t>
    </rPh>
    <rPh sb="6" eb="7">
      <t>テン</t>
    </rPh>
    <phoneticPr fontId="2"/>
  </si>
  <si>
    <t>児童生徒作品展
１４：４０～１７：００</t>
    <rPh sb="0" eb="2">
      <t>ジドウ</t>
    </rPh>
    <rPh sb="2" eb="4">
      <t>セイト</t>
    </rPh>
    <rPh sb="4" eb="6">
      <t>サクヒン</t>
    </rPh>
    <rPh sb="6" eb="7">
      <t>テン</t>
    </rPh>
    <phoneticPr fontId="2"/>
  </si>
  <si>
    <t>センターだより原稿着</t>
    <rPh sb="7" eb="9">
      <t>ゲンコウ</t>
    </rPh>
    <rPh sb="9" eb="10">
      <t>チャク</t>
    </rPh>
    <phoneticPr fontId="2"/>
  </si>
  <si>
    <t>SSW活用事業連絡会
１３：３０　総教セ</t>
    <rPh sb="3" eb="5">
      <t>カツヨウ</t>
    </rPh>
    <rPh sb="5" eb="7">
      <t>ジギョウ</t>
    </rPh>
    <rPh sb="7" eb="9">
      <t>レンラク</t>
    </rPh>
    <rPh sb="9" eb="10">
      <t>カイ</t>
    </rPh>
    <rPh sb="17" eb="18">
      <t>ソウ</t>
    </rPh>
    <rPh sb="18" eb="19">
      <t>キョウ</t>
    </rPh>
    <phoneticPr fontId="2"/>
  </si>
  <si>
    <t>作品展搬出　　９：００
県出品目録提出</t>
    <rPh sb="0" eb="2">
      <t>サクヒン</t>
    </rPh>
    <rPh sb="2" eb="3">
      <t>テン</t>
    </rPh>
    <rPh sb="3" eb="5">
      <t>ハンシュツ</t>
    </rPh>
    <rPh sb="12" eb="13">
      <t>ケン</t>
    </rPh>
    <rPh sb="13" eb="15">
      <t>シュッピン</t>
    </rPh>
    <rPh sb="15" eb="17">
      <t>モクロク</t>
    </rPh>
    <rPh sb="17" eb="19">
      <t>テイシュツ</t>
    </rPh>
    <phoneticPr fontId="2"/>
  </si>
  <si>
    <r>
      <t xml:space="preserve">あさひ野支援訪問
</t>
    </r>
    <r>
      <rPr>
        <b/>
        <sz val="9"/>
        <color indexed="10"/>
        <rFont val="ＭＳ Ｐゴシック"/>
        <family val="3"/>
        <charset val="128"/>
      </rPr>
      <t>県作品展搬入(入善）</t>
    </r>
    <rPh sb="3" eb="4">
      <t>ノ</t>
    </rPh>
    <rPh sb="4" eb="6">
      <t>シエン</t>
    </rPh>
    <rPh sb="6" eb="8">
      <t>ホウモン</t>
    </rPh>
    <rPh sb="9" eb="10">
      <t>ケン</t>
    </rPh>
    <rPh sb="10" eb="13">
      <t>サクヒンテン</t>
    </rPh>
    <rPh sb="13" eb="15">
      <t>ハンニュウ</t>
    </rPh>
    <rPh sb="16" eb="18">
      <t>ニュウゼン</t>
    </rPh>
    <phoneticPr fontId="2"/>
  </si>
  <si>
    <t>さみさと小通常訪問
発明・工夫作品展搬入(入善か黒部に）</t>
    <rPh sb="4" eb="5">
      <t>ショウ</t>
    </rPh>
    <rPh sb="5" eb="7">
      <t>ツウジョウ</t>
    </rPh>
    <rPh sb="7" eb="9">
      <t>ホウモン</t>
    </rPh>
    <rPh sb="10" eb="12">
      <t>ハツメイ</t>
    </rPh>
    <rPh sb="13" eb="15">
      <t>クフウ</t>
    </rPh>
    <rPh sb="15" eb="18">
      <t>サクヒンテン</t>
    </rPh>
    <rPh sb="18" eb="20">
      <t>ハンニュウ</t>
    </rPh>
    <rPh sb="21" eb="23">
      <t>ニュウゼン</t>
    </rPh>
    <rPh sb="24" eb="26">
      <t>クロベ</t>
    </rPh>
    <phoneticPr fontId="2"/>
  </si>
  <si>
    <t>9:00～12:00発明搬出
１５：００発明搬出</t>
    <rPh sb="10" eb="12">
      <t>ハツメイ</t>
    </rPh>
    <rPh sb="12" eb="14">
      <t>ハンシュツ</t>
    </rPh>
    <rPh sb="20" eb="22">
      <t>ハツメイ</t>
    </rPh>
    <rPh sb="22" eb="24">
      <t>ハンシュツ</t>
    </rPh>
    <phoneticPr fontId="2"/>
  </si>
  <si>
    <t>教務主任会　さみ小</t>
    <rPh sb="0" eb="2">
      <t>キョウム</t>
    </rPh>
    <rPh sb="2" eb="4">
      <t>シュニン</t>
    </rPh>
    <rPh sb="4" eb="5">
      <t>カイ</t>
    </rPh>
    <rPh sb="8" eb="9">
      <t>ショウ</t>
    </rPh>
    <phoneticPr fontId="2"/>
  </si>
  <si>
    <t>さみさと宿泊学習</t>
    <rPh sb="4" eb="6">
      <t>シュクハク</t>
    </rPh>
    <rPh sb="6" eb="8">
      <t>ガクシュウ</t>
    </rPh>
    <phoneticPr fontId="2"/>
  </si>
  <si>
    <r>
      <t xml:space="preserve">学力向上推進委員会
</t>
    </r>
    <r>
      <rPr>
        <b/>
        <sz val="9"/>
        <color indexed="18"/>
        <rFont val="ＭＳ Ｐゴシック"/>
        <family val="3"/>
        <charset val="128"/>
      </rPr>
      <t>教友会</t>
    </r>
    <rPh sb="0" eb="2">
      <t>ガクリョク</t>
    </rPh>
    <rPh sb="2" eb="4">
      <t>コウジョウ</t>
    </rPh>
    <rPh sb="4" eb="6">
      <t>スイシン</t>
    </rPh>
    <rPh sb="6" eb="9">
      <t>イインカイ</t>
    </rPh>
    <rPh sb="10" eb="13">
      <t>キョウユウカイ</t>
    </rPh>
    <phoneticPr fontId="2"/>
  </si>
  <si>
    <t>研究主任研16:00
出品目録必着</t>
    <rPh sb="0" eb="2">
      <t>ケンキュウ</t>
    </rPh>
    <rPh sb="2" eb="4">
      <t>シュニン</t>
    </rPh>
    <rPh sb="4" eb="5">
      <t>ケン</t>
    </rPh>
    <rPh sb="11" eb="13">
      <t>シュッピン</t>
    </rPh>
    <rPh sb="13" eb="15">
      <t>モクロク</t>
    </rPh>
    <rPh sb="15" eb="17">
      <t>ヒッチャク</t>
    </rPh>
    <phoneticPr fontId="2"/>
  </si>
  <si>
    <r>
      <t xml:space="preserve">
</t>
    </r>
    <r>
      <rPr>
        <b/>
        <sz val="9"/>
        <color indexed="62"/>
        <rFont val="ＭＳ Ｐゴシック"/>
        <family val="3"/>
        <charset val="128"/>
      </rPr>
      <t>校長会</t>
    </r>
    <rPh sb="1" eb="4">
      <t>コウチョウカイ</t>
    </rPh>
    <phoneticPr fontId="2"/>
  </si>
  <si>
    <t>第４回　郷土教材開発研究調査委員会</t>
    <phoneticPr fontId="2"/>
  </si>
  <si>
    <t>　　</t>
    <phoneticPr fontId="2"/>
  </si>
  <si>
    <t>月</t>
    <rPh sb="0" eb="1">
      <t>ツキ</t>
    </rPh>
    <phoneticPr fontId="2"/>
  </si>
  <si>
    <t>昭和の日</t>
    <rPh sb="0" eb="2">
      <t>ショウワ</t>
    </rPh>
    <rPh sb="3" eb="4">
      <t>ニチ</t>
    </rPh>
    <phoneticPr fontId="2"/>
  </si>
  <si>
    <t>水</t>
    <rPh sb="0" eb="1">
      <t>ミズ</t>
    </rPh>
    <phoneticPr fontId="2"/>
  </si>
  <si>
    <t>土</t>
    <rPh sb="0" eb="1">
      <t>ツチ</t>
    </rPh>
    <phoneticPr fontId="2"/>
  </si>
  <si>
    <t>海の日</t>
    <rPh sb="0" eb="1">
      <t>ウミ</t>
    </rPh>
    <rPh sb="2" eb="3">
      <t>ニチ</t>
    </rPh>
    <phoneticPr fontId="2"/>
  </si>
  <si>
    <t>敬老の日</t>
    <rPh sb="0" eb="2">
      <t>ケイロウ</t>
    </rPh>
    <rPh sb="3" eb="4">
      <t>ニチ</t>
    </rPh>
    <phoneticPr fontId="2"/>
  </si>
  <si>
    <t>秋分の日</t>
    <rPh sb="0" eb="2">
      <t>シュウブン</t>
    </rPh>
    <rPh sb="3" eb="4">
      <t>ニチ</t>
    </rPh>
    <phoneticPr fontId="2"/>
  </si>
  <si>
    <t>火</t>
    <rPh sb="0" eb="1">
      <t>ヒ</t>
    </rPh>
    <phoneticPr fontId="2"/>
  </si>
  <si>
    <t>体育の日</t>
    <rPh sb="0" eb="2">
      <t>タイイク</t>
    </rPh>
    <rPh sb="3" eb="4">
      <t>ニチ</t>
    </rPh>
    <phoneticPr fontId="2"/>
  </si>
  <si>
    <t>平成２５年度</t>
    <rPh sb="0" eb="2">
      <t>ヘイセイ</t>
    </rPh>
    <rPh sb="4" eb="6">
      <t>ネンド</t>
    </rPh>
    <phoneticPr fontId="2"/>
  </si>
  <si>
    <t>成人の日</t>
    <rPh sb="0" eb="2">
      <t>セイジン</t>
    </rPh>
    <rPh sb="3" eb="4">
      <t>ニチ</t>
    </rPh>
    <phoneticPr fontId="2"/>
  </si>
  <si>
    <t>児童生徒作品展搬入・審査</t>
    <rPh sb="0" eb="2">
      <t>ジドウ</t>
    </rPh>
    <rPh sb="2" eb="4">
      <t>セイト</t>
    </rPh>
    <rPh sb="4" eb="7">
      <t>サクヒンテン</t>
    </rPh>
    <rPh sb="7" eb="9">
      <t>ハンニュウ</t>
    </rPh>
    <rPh sb="10" eb="12">
      <t>シンサ</t>
    </rPh>
    <phoneticPr fontId="2"/>
  </si>
  <si>
    <t>児童生徒作品展</t>
  </si>
  <si>
    <t>搬出</t>
    <rPh sb="0" eb="2">
      <t>ハンシュツ</t>
    </rPh>
    <phoneticPr fontId="2"/>
  </si>
  <si>
    <t>第２回研究会</t>
    <rPh sb="0" eb="1">
      <t>ダイ</t>
    </rPh>
    <rPh sb="2" eb="3">
      <t>カイ</t>
    </rPh>
    <rPh sb="3" eb="6">
      <t>ケンキュウカイ</t>
    </rPh>
    <phoneticPr fontId="2"/>
  </si>
  <si>
    <t>第３回研究会</t>
    <rPh sb="0" eb="1">
      <t>ダイ</t>
    </rPh>
    <rPh sb="2" eb="3">
      <t>カイ</t>
    </rPh>
    <rPh sb="3" eb="6">
      <t>ケンキュウカイ</t>
    </rPh>
    <phoneticPr fontId="2"/>
  </si>
  <si>
    <t>研究事業担当者会議</t>
    <rPh sb="0" eb="2">
      <t>ケンキュウ</t>
    </rPh>
    <rPh sb="2" eb="4">
      <t>ジギョウ</t>
    </rPh>
    <rPh sb="4" eb="7">
      <t>タントウシャ</t>
    </rPh>
    <rPh sb="7" eb="9">
      <t>カイギ</t>
    </rPh>
    <phoneticPr fontId="2"/>
  </si>
  <si>
    <t>所員合同研修会am</t>
    <rPh sb="0" eb="2">
      <t>ショイン</t>
    </rPh>
    <rPh sb="2" eb="4">
      <t>ゴウドウ</t>
    </rPh>
    <rPh sb="4" eb="7">
      <t>ケンシュウカイ</t>
    </rPh>
    <phoneticPr fontId="2"/>
  </si>
  <si>
    <t>県センター協総会
第１回研究会</t>
    <rPh sb="0" eb="1">
      <t>ケン</t>
    </rPh>
    <rPh sb="5" eb="6">
      <t>キョウ</t>
    </rPh>
    <rPh sb="6" eb="8">
      <t>ソウカイ</t>
    </rPh>
    <rPh sb="9" eb="10">
      <t>ダイ</t>
    </rPh>
    <rPh sb="11" eb="12">
      <t>カイ</t>
    </rPh>
    <rPh sb="12" eb="15">
      <t>ケンキュウカイ</t>
    </rPh>
    <phoneticPr fontId="2"/>
  </si>
  <si>
    <t>全国ビーチ</t>
    <rPh sb="0" eb="2">
      <t>ゼンコク</t>
    </rPh>
    <phoneticPr fontId="2"/>
  </si>
  <si>
    <t>始業式</t>
    <rPh sb="0" eb="3">
      <t>シギョウシキ</t>
    </rPh>
    <phoneticPr fontId="2"/>
  </si>
  <si>
    <t>入学式小am中pm
所員合同研修会ap</t>
    <rPh sb="0" eb="3">
      <t>ニュウガクシキ</t>
    </rPh>
    <rPh sb="3" eb="4">
      <t>ショウ</t>
    </rPh>
    <rPh sb="6" eb="7">
      <t>ナカ</t>
    </rPh>
    <rPh sb="10" eb="12">
      <t>ショイン</t>
    </rPh>
    <rPh sb="12" eb="14">
      <t>ゴウドウ</t>
    </rPh>
    <rPh sb="14" eb="17">
      <t>ケンシュウカイ</t>
    </rPh>
    <phoneticPr fontId="2"/>
  </si>
  <si>
    <t>校長会</t>
    <rPh sb="0" eb="3">
      <t>コウチョウカイ</t>
    </rPh>
    <phoneticPr fontId="2"/>
  </si>
  <si>
    <t>学校教育運営研修会企画委員会</t>
    <rPh sb="0" eb="2">
      <t>ガッコウ</t>
    </rPh>
    <rPh sb="2" eb="4">
      <t>キョウイク</t>
    </rPh>
    <rPh sb="4" eb="6">
      <t>ウンエイ</t>
    </rPh>
    <rPh sb="6" eb="9">
      <t>ケンシュウカイ</t>
    </rPh>
    <rPh sb="9" eb="11">
      <t>キカク</t>
    </rPh>
    <rPh sb="11" eb="14">
      <t>イインカイ</t>
    </rPh>
    <phoneticPr fontId="2"/>
  </si>
  <si>
    <t>町小学校体育大会</t>
    <rPh sb="0" eb="1">
      <t>マチ</t>
    </rPh>
    <rPh sb="1" eb="4">
      <t>ショウガッコウ</t>
    </rPh>
    <rPh sb="4" eb="6">
      <t>タイイク</t>
    </rPh>
    <rPh sb="6" eb="8">
      <t>タイカイ</t>
    </rPh>
    <phoneticPr fontId="2"/>
  </si>
  <si>
    <t>予備日</t>
    <rPh sb="0" eb="3">
      <t>ヨビビ</t>
    </rPh>
    <phoneticPr fontId="2"/>
  </si>
  <si>
    <t>中教研</t>
    <rPh sb="0" eb="2">
      <t>チュウキョウ</t>
    </rPh>
    <rPh sb="2" eb="3">
      <t>ケン</t>
    </rPh>
    <phoneticPr fontId="2"/>
  </si>
  <si>
    <t>町書き初め展</t>
    <rPh sb="0" eb="1">
      <t>マチ</t>
    </rPh>
    <rPh sb="1" eb="2">
      <t>カ</t>
    </rPh>
    <rPh sb="3" eb="4">
      <t>ゾ</t>
    </rPh>
    <rPh sb="5" eb="6">
      <t>テン</t>
    </rPh>
    <phoneticPr fontId="2"/>
  </si>
  <si>
    <r>
      <t xml:space="preserve">建国記念の日
</t>
    </r>
    <r>
      <rPr>
        <b/>
        <sz val="9"/>
        <rFont val="ＭＳ Ｐゴシック"/>
        <family val="3"/>
        <charset val="128"/>
      </rPr>
      <t>県書き初め大会</t>
    </r>
    <rPh sb="0" eb="2">
      <t>ケンコク</t>
    </rPh>
    <rPh sb="2" eb="4">
      <t>キネン</t>
    </rPh>
    <rPh sb="5" eb="6">
      <t>ニチ</t>
    </rPh>
    <rPh sb="7" eb="8">
      <t>ケン</t>
    </rPh>
    <rPh sb="8" eb="9">
      <t>カ</t>
    </rPh>
    <rPh sb="10" eb="11">
      <t>ゾ</t>
    </rPh>
    <rPh sb="12" eb="14">
      <t>タイカイ</t>
    </rPh>
    <phoneticPr fontId="2"/>
  </si>
  <si>
    <t>修了式</t>
    <rPh sb="0" eb="3">
      <t>シュウリョウシキ</t>
    </rPh>
    <phoneticPr fontId="2"/>
  </si>
  <si>
    <t>児童生徒作品展実行委員会</t>
    <rPh sb="0" eb="2">
      <t>ジドウ</t>
    </rPh>
    <rPh sb="2" eb="4">
      <t>セイト</t>
    </rPh>
    <rPh sb="4" eb="7">
      <t>サクヒンテン</t>
    </rPh>
    <rPh sb="7" eb="9">
      <t>ジッコウ</t>
    </rPh>
    <rPh sb="9" eb="12">
      <t>イインカイ</t>
    </rPh>
    <phoneticPr fontId="2"/>
  </si>
  <si>
    <r>
      <t xml:space="preserve">校長会
</t>
    </r>
    <r>
      <rPr>
        <b/>
        <sz val="9"/>
        <color theme="1"/>
        <rFont val="ＭＳ Ｐゴシック"/>
        <family val="3"/>
        <charset val="128"/>
      </rPr>
      <t>所員研②参考展搬入</t>
    </r>
    <rPh sb="0" eb="3">
      <t>コウチョウカイ</t>
    </rPh>
    <rPh sb="4" eb="6">
      <t>ショイン</t>
    </rPh>
    <rPh sb="6" eb="7">
      <t>ケン</t>
    </rPh>
    <rPh sb="8" eb="10">
      <t>サンコウ</t>
    </rPh>
    <rPh sb="10" eb="11">
      <t>テン</t>
    </rPh>
    <rPh sb="11" eb="13">
      <t>ハンニュウ</t>
    </rPh>
    <phoneticPr fontId="2"/>
  </si>
  <si>
    <t>理科参考展</t>
    <rPh sb="0" eb="2">
      <t>リカ</t>
    </rPh>
    <rPh sb="2" eb="4">
      <t>サンコウ</t>
    </rPh>
    <rPh sb="4" eb="5">
      <t>テン</t>
    </rPh>
    <phoneticPr fontId="2"/>
  </si>
  <si>
    <t>理科参考展搬出</t>
    <rPh sb="0" eb="2">
      <t>リカ</t>
    </rPh>
    <rPh sb="2" eb="4">
      <t>サンコウ</t>
    </rPh>
    <rPh sb="4" eb="5">
      <t>テン</t>
    </rPh>
    <rPh sb="5" eb="7">
      <t>ハンシュツ</t>
    </rPh>
    <phoneticPr fontId="2"/>
  </si>
  <si>
    <t>生活科・理科自然観察講座（春編）</t>
    <rPh sb="0" eb="3">
      <t>セイカツカ</t>
    </rPh>
    <rPh sb="4" eb="6">
      <t>リカ</t>
    </rPh>
    <rPh sb="6" eb="8">
      <t>シゼン</t>
    </rPh>
    <rPh sb="8" eb="10">
      <t>カンサツ</t>
    </rPh>
    <rPh sb="10" eb="12">
      <t>コウザ</t>
    </rPh>
    <rPh sb="13" eb="14">
      <t>ハル</t>
    </rPh>
    <rPh sb="14" eb="15">
      <t>ヘン</t>
    </rPh>
    <phoneticPr fontId="2"/>
  </si>
  <si>
    <t>生活科・理科自然観察講座（秋編）</t>
    <rPh sb="0" eb="3">
      <t>セイカツカ</t>
    </rPh>
    <rPh sb="4" eb="6">
      <t>リカ</t>
    </rPh>
    <rPh sb="6" eb="8">
      <t>シゼン</t>
    </rPh>
    <rPh sb="8" eb="10">
      <t>カンサツ</t>
    </rPh>
    <rPh sb="10" eb="12">
      <t>コウザ</t>
    </rPh>
    <rPh sb="13" eb="14">
      <t>アキ</t>
    </rPh>
    <rPh sb="14" eb="15">
      <t>ヘン</t>
    </rPh>
    <phoneticPr fontId="2"/>
  </si>
  <si>
    <t>小学校教育課程研am</t>
    <rPh sb="0" eb="3">
      <t>ショウガッコウ</t>
    </rPh>
    <rPh sb="3" eb="5">
      <t>キョウイク</t>
    </rPh>
    <rPh sb="5" eb="7">
      <t>カテイ</t>
    </rPh>
    <rPh sb="7" eb="8">
      <t>ケン</t>
    </rPh>
    <phoneticPr fontId="2"/>
  </si>
  <si>
    <t>学力向上プログラム研修会（杉淵鐵良先生）PM</t>
    <rPh sb="0" eb="2">
      <t>ガクリョク</t>
    </rPh>
    <rPh sb="2" eb="4">
      <t>コウジョウ</t>
    </rPh>
    <rPh sb="9" eb="12">
      <t>ケンシュウカイ</t>
    </rPh>
    <rPh sb="13" eb="14">
      <t>スギ</t>
    </rPh>
    <rPh sb="14" eb="15">
      <t>フチ</t>
    </rPh>
    <rPh sb="15" eb="16">
      <t>テツ</t>
    </rPh>
    <rPh sb="16" eb="17">
      <t>リョウ</t>
    </rPh>
    <rPh sb="17" eb="19">
      <t>センセイ</t>
    </rPh>
    <phoneticPr fontId="2"/>
  </si>
  <si>
    <t>情報教育研究調査員会④</t>
    <rPh sb="0" eb="2">
      <t>ジョウホウ</t>
    </rPh>
    <rPh sb="2" eb="4">
      <t>キョウイク</t>
    </rPh>
    <rPh sb="4" eb="6">
      <t>ケンキュウ</t>
    </rPh>
    <rPh sb="6" eb="9">
      <t>チョウサイン</t>
    </rPh>
    <rPh sb="9" eb="10">
      <t>カイ</t>
    </rPh>
    <phoneticPr fontId="2"/>
  </si>
  <si>
    <t>情報教育研修会(am.pm)</t>
    <rPh sb="0" eb="2">
      <t>ジョウホウ</t>
    </rPh>
    <rPh sb="2" eb="4">
      <t>キョウイク</t>
    </rPh>
    <rPh sb="4" eb="7">
      <t>ケンシュウカイ</t>
    </rPh>
    <phoneticPr fontId="2"/>
  </si>
  <si>
    <r>
      <t xml:space="preserve">校長会
</t>
    </r>
    <r>
      <rPr>
        <sz val="9"/>
        <color theme="3" tint="0.39997558519241921"/>
        <rFont val="ＭＳ Ｐゴシック"/>
        <family val="3"/>
        <charset val="128"/>
      </rPr>
      <t>教育関係者新年会</t>
    </r>
    <rPh sb="0" eb="3">
      <t>コウチョウカイ</t>
    </rPh>
    <rPh sb="4" eb="6">
      <t>キョウイク</t>
    </rPh>
    <rPh sb="6" eb="9">
      <t>カンケイシャ</t>
    </rPh>
    <rPh sb="9" eb="12">
      <t>シンネンカイ</t>
    </rPh>
    <phoneticPr fontId="2"/>
  </si>
  <si>
    <t>郷土教育調査員会②</t>
    <rPh sb="0" eb="2">
      <t>キョウド</t>
    </rPh>
    <rPh sb="2" eb="4">
      <t>キョウイク</t>
    </rPh>
    <rPh sb="4" eb="7">
      <t>チョウサイン</t>
    </rPh>
    <rPh sb="7" eb="8">
      <t>カイ</t>
    </rPh>
    <phoneticPr fontId="2"/>
  </si>
  <si>
    <t>郷土教育調査員会⑤</t>
    <rPh sb="0" eb="2">
      <t>キョウド</t>
    </rPh>
    <rPh sb="2" eb="4">
      <t>キョウイク</t>
    </rPh>
    <rPh sb="4" eb="6">
      <t>チョウサ</t>
    </rPh>
    <rPh sb="6" eb="7">
      <t>イン</t>
    </rPh>
    <rPh sb="7" eb="8">
      <t>カイ</t>
    </rPh>
    <phoneticPr fontId="2"/>
  </si>
  <si>
    <t>郷土教育調査員会⑥</t>
    <rPh sb="0" eb="2">
      <t>キョウド</t>
    </rPh>
    <rPh sb="2" eb="4">
      <t>キョウイク</t>
    </rPh>
    <rPh sb="4" eb="6">
      <t>チョウサ</t>
    </rPh>
    <rPh sb="6" eb="7">
      <t>イン</t>
    </rPh>
    <rPh sb="7" eb="8">
      <t>カイ</t>
    </rPh>
    <phoneticPr fontId="2"/>
  </si>
  <si>
    <t>郷土教育調査員会⑦</t>
    <rPh sb="0" eb="2">
      <t>キョウド</t>
    </rPh>
    <rPh sb="2" eb="4">
      <t>キョウイク</t>
    </rPh>
    <rPh sb="4" eb="6">
      <t>チョウサ</t>
    </rPh>
    <rPh sb="6" eb="7">
      <t>イン</t>
    </rPh>
    <rPh sb="7" eb="8">
      <t>カイ</t>
    </rPh>
    <phoneticPr fontId="2"/>
  </si>
  <si>
    <t>外国語活動推進委員会④</t>
    <rPh sb="0" eb="2">
      <t>ガイコク</t>
    </rPh>
    <rPh sb="2" eb="3">
      <t>ゴ</t>
    </rPh>
    <rPh sb="3" eb="5">
      <t>カツドウ</t>
    </rPh>
    <rPh sb="5" eb="7">
      <t>スイシン</t>
    </rPh>
    <rPh sb="7" eb="10">
      <t>イインカイ</t>
    </rPh>
    <phoneticPr fontId="2"/>
  </si>
  <si>
    <t>研究主任会①</t>
    <rPh sb="0" eb="2">
      <t>ケンキュウ</t>
    </rPh>
    <rPh sb="2" eb="4">
      <t>シュニン</t>
    </rPh>
    <rPh sb="4" eb="5">
      <t>カイ</t>
    </rPh>
    <phoneticPr fontId="2"/>
  </si>
  <si>
    <t>　</t>
    <phoneticPr fontId="2"/>
  </si>
  <si>
    <t>小中高生徒指導連絡協議会①</t>
    <rPh sb="0" eb="3">
      <t>ショウチュウコウ</t>
    </rPh>
    <rPh sb="3" eb="5">
      <t>セイト</t>
    </rPh>
    <rPh sb="5" eb="7">
      <t>シドウ</t>
    </rPh>
    <rPh sb="7" eb="9">
      <t>レンラク</t>
    </rPh>
    <rPh sb="9" eb="12">
      <t>キョウギカイ</t>
    </rPh>
    <phoneticPr fontId="2"/>
  </si>
  <si>
    <t>学力向上推進委員会②</t>
    <rPh sb="0" eb="2">
      <t>ガクリョク</t>
    </rPh>
    <rPh sb="2" eb="4">
      <t>コウジョウ</t>
    </rPh>
    <rPh sb="4" eb="6">
      <t>スイシン</t>
    </rPh>
    <rPh sb="6" eb="9">
      <t>イインカイ</t>
    </rPh>
    <phoneticPr fontId="2"/>
  </si>
  <si>
    <t>学力向上推進委員会①</t>
    <rPh sb="0" eb="2">
      <t>ガクリョク</t>
    </rPh>
    <rPh sb="2" eb="4">
      <t>コウジョウ</t>
    </rPh>
    <rPh sb="4" eb="6">
      <t>スイシン</t>
    </rPh>
    <rPh sb="6" eb="9">
      <t>イインカイ</t>
    </rPh>
    <phoneticPr fontId="2"/>
  </si>
  <si>
    <t>学力向上推進委員会③</t>
    <rPh sb="0" eb="2">
      <t>ガクリョク</t>
    </rPh>
    <rPh sb="2" eb="4">
      <t>コウジョウ</t>
    </rPh>
    <rPh sb="4" eb="6">
      <t>スイシン</t>
    </rPh>
    <rPh sb="6" eb="9">
      <t>イインカイ</t>
    </rPh>
    <phoneticPr fontId="2"/>
  </si>
  <si>
    <t>研究主任会②</t>
    <rPh sb="0" eb="2">
      <t>ケンキュウ</t>
    </rPh>
    <rPh sb="2" eb="4">
      <t>シュニン</t>
    </rPh>
    <rPh sb="4" eb="5">
      <t>カイ</t>
    </rPh>
    <phoneticPr fontId="2"/>
  </si>
  <si>
    <t>研究主任会③</t>
    <rPh sb="0" eb="2">
      <t>ケンキュウ</t>
    </rPh>
    <rPh sb="2" eb="4">
      <t>シュニン</t>
    </rPh>
    <rPh sb="4" eb="5">
      <t>カイ</t>
    </rPh>
    <phoneticPr fontId="2"/>
  </si>
  <si>
    <t>合同調査委員会②</t>
    <rPh sb="0" eb="2">
      <t>ゴウドウ</t>
    </rPh>
    <rPh sb="2" eb="4">
      <t>チョウサ</t>
    </rPh>
    <rPh sb="4" eb="7">
      <t>イインカイ</t>
    </rPh>
    <phoneticPr fontId="2"/>
  </si>
  <si>
    <t>あさひふるさと農林漁業宿泊体験学習</t>
    <rPh sb="7" eb="9">
      <t>ノウリン</t>
    </rPh>
    <rPh sb="9" eb="11">
      <t>ギョギョウ</t>
    </rPh>
    <rPh sb="11" eb="13">
      <t>シュクハク</t>
    </rPh>
    <rPh sb="13" eb="15">
      <t>タイケン</t>
    </rPh>
    <rPh sb="15" eb="17">
      <t>ガクシュウ</t>
    </rPh>
    <phoneticPr fontId="2"/>
  </si>
  <si>
    <t>センター運営委員会②</t>
    <rPh sb="4" eb="6">
      <t>ウンエイ</t>
    </rPh>
    <rPh sb="6" eb="9">
      <t>イインカイ</t>
    </rPh>
    <phoneticPr fontId="2"/>
  </si>
  <si>
    <t>授業力アップ研修会（理科）AM
仲間に学ぶ研修会pm</t>
    <rPh sb="0" eb="2">
      <t>ジュギョウ</t>
    </rPh>
    <rPh sb="2" eb="3">
      <t>リョク</t>
    </rPh>
    <rPh sb="6" eb="8">
      <t>ケンシュウ</t>
    </rPh>
    <rPh sb="8" eb="9">
      <t>カイ</t>
    </rPh>
    <rPh sb="10" eb="12">
      <t>リカ</t>
    </rPh>
    <rPh sb="16" eb="18">
      <t>ナカマ</t>
    </rPh>
    <rPh sb="19" eb="20">
      <t>マナ</t>
    </rPh>
    <rPh sb="21" eb="24">
      <t>ケンシュウカイ</t>
    </rPh>
    <phoneticPr fontId="2"/>
  </si>
  <si>
    <t>所員研①</t>
    <rPh sb="0" eb="2">
      <t>ショイン</t>
    </rPh>
    <rPh sb="2" eb="3">
      <t>ケン</t>
    </rPh>
    <phoneticPr fontId="2"/>
  </si>
  <si>
    <t>理科講座</t>
    <rPh sb="0" eb="2">
      <t>リカ</t>
    </rPh>
    <rPh sb="2" eb="4">
      <t>コウザ</t>
    </rPh>
    <phoneticPr fontId="2"/>
  </si>
  <si>
    <t>所員研④</t>
    <rPh sb="0" eb="2">
      <t>ショイン</t>
    </rPh>
    <rPh sb="2" eb="3">
      <t>ケン</t>
    </rPh>
    <phoneticPr fontId="2"/>
  </si>
  <si>
    <t>所員研⑤</t>
    <rPh sb="0" eb="2">
      <t>ショイン</t>
    </rPh>
    <rPh sb="2" eb="3">
      <t>ケン</t>
    </rPh>
    <phoneticPr fontId="2"/>
  </si>
  <si>
    <t>校長会
所員研⑥</t>
    <rPh sb="0" eb="3">
      <t>コウチョウカイ</t>
    </rPh>
    <rPh sb="4" eb="6">
      <t>ショイン</t>
    </rPh>
    <rPh sb="6" eb="7">
      <t>ケン</t>
    </rPh>
    <phoneticPr fontId="2"/>
  </si>
  <si>
    <t>校長会
所員協②</t>
    <rPh sb="0" eb="3">
      <t>コウチョウカイ</t>
    </rPh>
    <rPh sb="4" eb="6">
      <t>ショイン</t>
    </rPh>
    <rPh sb="6" eb="7">
      <t>キョウ</t>
    </rPh>
    <phoneticPr fontId="2"/>
  </si>
  <si>
    <t>堀川小発表会</t>
    <rPh sb="0" eb="2">
      <t>ホリカワ</t>
    </rPh>
    <rPh sb="2" eb="3">
      <t>ショウ</t>
    </rPh>
    <rPh sb="3" eb="6">
      <t>ハッピョウカイ</t>
    </rPh>
    <phoneticPr fontId="2"/>
  </si>
  <si>
    <t>春分の日</t>
    <phoneticPr fontId="2"/>
  </si>
  <si>
    <t>教友会新川支部役員会14:00</t>
    <rPh sb="0" eb="3">
      <t>キョウユウカイ</t>
    </rPh>
    <rPh sb="3" eb="5">
      <t>ニイカワ</t>
    </rPh>
    <rPh sb="5" eb="7">
      <t>シブ</t>
    </rPh>
    <rPh sb="7" eb="10">
      <t>ヤクインカイ</t>
    </rPh>
    <phoneticPr fontId="2"/>
  </si>
  <si>
    <t>教職員スポーツ大会</t>
    <phoneticPr fontId="2"/>
  </si>
  <si>
    <t xml:space="preserve">  </t>
    <phoneticPr fontId="2"/>
  </si>
  <si>
    <t>小県東部研究大会</t>
    <rPh sb="0" eb="1">
      <t>ショウ</t>
    </rPh>
    <rPh sb="1" eb="4">
      <t>ケントウブ</t>
    </rPh>
    <rPh sb="4" eb="6">
      <t>ケンキュウ</t>
    </rPh>
    <rPh sb="6" eb="8">
      <t>タイカイ</t>
    </rPh>
    <phoneticPr fontId="2"/>
  </si>
  <si>
    <t>小県西部研究大会</t>
    <rPh sb="0" eb="1">
      <t>ショウ</t>
    </rPh>
    <rPh sb="1" eb="4">
      <t>ケンセイブ</t>
    </rPh>
    <rPh sb="4" eb="6">
      <t>ケンキュウ</t>
    </rPh>
    <rPh sb="6" eb="8">
      <t>タイカイ</t>
    </rPh>
    <phoneticPr fontId="2"/>
  </si>
  <si>
    <t>センターだより原稿</t>
    <rPh sb="7" eb="9">
      <t>ゲンコウ</t>
    </rPh>
    <phoneticPr fontId="2"/>
  </si>
  <si>
    <t>支援型訪問（さみさと）</t>
    <rPh sb="0" eb="2">
      <t>シエン</t>
    </rPh>
    <rPh sb="2" eb="3">
      <t>ガタ</t>
    </rPh>
    <rPh sb="3" eb="5">
      <t>ホウモン</t>
    </rPh>
    <phoneticPr fontId="2"/>
  </si>
  <si>
    <t>支援型訪問（朝日中）</t>
    <rPh sb="0" eb="2">
      <t>シエン</t>
    </rPh>
    <rPh sb="2" eb="3">
      <t>ガタ</t>
    </rPh>
    <rPh sb="3" eb="5">
      <t>ホウモン</t>
    </rPh>
    <rPh sb="6" eb="9">
      <t>アサヒナカ</t>
    </rPh>
    <phoneticPr fontId="2"/>
  </si>
  <si>
    <t>支援型訪問（朝日中）</t>
    <rPh sb="0" eb="2">
      <t>シエン</t>
    </rPh>
    <rPh sb="2" eb="3">
      <t>ガタ</t>
    </rPh>
    <rPh sb="3" eb="5">
      <t>ホウモン</t>
    </rPh>
    <rPh sb="6" eb="8">
      <t>アサヒ</t>
    </rPh>
    <rPh sb="8" eb="9">
      <t>ナカ</t>
    </rPh>
    <phoneticPr fontId="2"/>
  </si>
  <si>
    <t>通常訪問（あさひ野）</t>
    <rPh sb="0" eb="2">
      <t>ツウジョウ</t>
    </rPh>
    <rPh sb="2" eb="4">
      <t>ホウモン</t>
    </rPh>
    <rPh sb="8" eb="9">
      <t>ノ</t>
    </rPh>
    <phoneticPr fontId="2"/>
  </si>
  <si>
    <t>組織校長会14:00</t>
    <rPh sb="0" eb="2">
      <t>ソシキ</t>
    </rPh>
    <rPh sb="2" eb="5">
      <t>コウチョウカイ</t>
    </rPh>
    <phoneticPr fontId="2"/>
  </si>
  <si>
    <t>附属小発表会</t>
    <rPh sb="0" eb="3">
      <t>フゾクショウ</t>
    </rPh>
    <rPh sb="3" eb="6">
      <t>ハッピョウカイ</t>
    </rPh>
    <phoneticPr fontId="2"/>
  </si>
  <si>
    <t>支援型訪問（さみさと）
北四算数（入善小）</t>
    <rPh sb="0" eb="2">
      <t>シエン</t>
    </rPh>
    <rPh sb="2" eb="3">
      <t>ガタ</t>
    </rPh>
    <rPh sb="3" eb="5">
      <t>ホウモン</t>
    </rPh>
    <rPh sb="12" eb="13">
      <t>ホク</t>
    </rPh>
    <rPh sb="13" eb="14">
      <t>ヨン</t>
    </rPh>
    <rPh sb="14" eb="16">
      <t>サンスウ</t>
    </rPh>
    <rPh sb="17" eb="19">
      <t>ニュウゼン</t>
    </rPh>
    <rPh sb="19" eb="20">
      <t>ショウ</t>
    </rPh>
    <phoneticPr fontId="2"/>
  </si>
  <si>
    <t>奥田小学校研究発表会</t>
    <rPh sb="0" eb="2">
      <t>オクダ</t>
    </rPh>
    <rPh sb="2" eb="5">
      <t>ショウガッコウ</t>
    </rPh>
    <rPh sb="5" eb="7">
      <t>ケンキュウ</t>
    </rPh>
    <rPh sb="7" eb="10">
      <t>ハッピョウカイ</t>
    </rPh>
    <phoneticPr fontId="2"/>
  </si>
  <si>
    <t>外国語活動推進委員会①</t>
    <rPh sb="0" eb="3">
      <t>ガイコクゴ</t>
    </rPh>
    <rPh sb="3" eb="5">
      <t>カツドウ</t>
    </rPh>
    <rPh sb="5" eb="7">
      <t>スイシン</t>
    </rPh>
    <rPh sb="7" eb="10">
      <t>イインカイ</t>
    </rPh>
    <phoneticPr fontId="2"/>
  </si>
  <si>
    <t>外国語活動推進委員会②（さみさと授業）</t>
    <rPh sb="16" eb="18">
      <t>ジュギョウ</t>
    </rPh>
    <phoneticPr fontId="2"/>
  </si>
  <si>
    <t>情報教育研究調査員会⑤</t>
    <rPh sb="0" eb="2">
      <t>ジョウホウ</t>
    </rPh>
    <rPh sb="2" eb="4">
      <t>キョウイク</t>
    </rPh>
    <rPh sb="4" eb="6">
      <t>ケンキュウ</t>
    </rPh>
    <rPh sb="6" eb="9">
      <t>チョウサイン</t>
    </rPh>
    <rPh sb="9" eb="10">
      <t>カイ</t>
    </rPh>
    <phoneticPr fontId="2"/>
  </si>
  <si>
    <t>情報教育研究調査員会⑦</t>
    <rPh sb="0" eb="2">
      <t>ジョウホウ</t>
    </rPh>
    <rPh sb="2" eb="4">
      <t>キョウイク</t>
    </rPh>
    <rPh sb="4" eb="6">
      <t>ケンキュウ</t>
    </rPh>
    <rPh sb="6" eb="9">
      <t>チョウサイン</t>
    </rPh>
    <rPh sb="9" eb="10">
      <t>カイ</t>
    </rPh>
    <phoneticPr fontId="2"/>
  </si>
  <si>
    <t>小中生徒指導研修会②情報教育研究調査員会⑧</t>
    <rPh sb="0" eb="2">
      <t>ショウチュウ</t>
    </rPh>
    <rPh sb="2" eb="4">
      <t>セイト</t>
    </rPh>
    <rPh sb="4" eb="6">
      <t>シドウ</t>
    </rPh>
    <rPh sb="6" eb="9">
      <t>ケンシュウカイ</t>
    </rPh>
    <rPh sb="10" eb="12">
      <t>ジョウホウ</t>
    </rPh>
    <rPh sb="12" eb="14">
      <t>キョウイク</t>
    </rPh>
    <rPh sb="14" eb="16">
      <t>ケンキュウ</t>
    </rPh>
    <rPh sb="16" eb="19">
      <t>チョウサイン</t>
    </rPh>
    <rPh sb="19" eb="20">
      <t>カイ</t>
    </rPh>
    <phoneticPr fontId="2"/>
  </si>
  <si>
    <t>情報教育研究調査員会⑨</t>
    <rPh sb="0" eb="2">
      <t>ジョウホウ</t>
    </rPh>
    <rPh sb="2" eb="4">
      <t>キョウイク</t>
    </rPh>
    <rPh sb="4" eb="6">
      <t>ケンキュウ</t>
    </rPh>
    <rPh sb="6" eb="9">
      <t>チョウサイン</t>
    </rPh>
    <rPh sb="9" eb="10">
      <t>カイ</t>
    </rPh>
    <phoneticPr fontId="2"/>
  </si>
  <si>
    <t xml:space="preserve">校長会
</t>
    <rPh sb="0" eb="3">
      <t>コウチョウカイ</t>
    </rPh>
    <phoneticPr fontId="2"/>
  </si>
  <si>
    <t>　小中高教育講演会
　学校教育運営研修会2回
特別支援教育研究会②</t>
    <rPh sb="1" eb="4">
      <t>ショウチュウコウ</t>
    </rPh>
    <rPh sb="4" eb="6">
      <t>キョウイク</t>
    </rPh>
    <rPh sb="6" eb="9">
      <t>コウエンカイ</t>
    </rPh>
    <rPh sb="11" eb="13">
      <t>ガッコウ</t>
    </rPh>
    <rPh sb="13" eb="15">
      <t>キョウイク</t>
    </rPh>
    <rPh sb="15" eb="17">
      <t>ウンエイ</t>
    </rPh>
    <rPh sb="17" eb="20">
      <t>ケンシュウカイ</t>
    </rPh>
    <rPh sb="21" eb="22">
      <t>カイ</t>
    </rPh>
    <rPh sb="23" eb="25">
      <t>トクベツ</t>
    </rPh>
    <rPh sb="25" eb="27">
      <t>シエン</t>
    </rPh>
    <rPh sb="27" eb="29">
      <t>キョウイク</t>
    </rPh>
    <rPh sb="29" eb="32">
      <t>ケンキュウカイ</t>
    </rPh>
    <phoneticPr fontId="2"/>
  </si>
  <si>
    <t>特別支援教育研究会③</t>
    <rPh sb="0" eb="2">
      <t>トクベツ</t>
    </rPh>
    <rPh sb="2" eb="4">
      <t>シエン</t>
    </rPh>
    <rPh sb="4" eb="6">
      <t>キョウイク</t>
    </rPh>
    <rPh sb="6" eb="9">
      <t>ケンキュウカイ</t>
    </rPh>
    <phoneticPr fontId="2"/>
  </si>
  <si>
    <t>小中生徒指導研修会①（朝日中）</t>
    <rPh sb="0" eb="2">
      <t>ショウチュウ</t>
    </rPh>
    <rPh sb="2" eb="4">
      <t>セイト</t>
    </rPh>
    <rPh sb="4" eb="6">
      <t>シドウ</t>
    </rPh>
    <rPh sb="6" eb="9">
      <t>ケンシュウカイ</t>
    </rPh>
    <rPh sb="11" eb="13">
      <t>アサヒ</t>
    </rPh>
    <rPh sb="13" eb="14">
      <t>ナカ</t>
    </rPh>
    <phoneticPr fontId="2"/>
  </si>
  <si>
    <t>リアルタイム配信開始予定</t>
    <rPh sb="6" eb="8">
      <t>ハイシン</t>
    </rPh>
    <rPh sb="8" eb="10">
      <t>カイシ</t>
    </rPh>
    <rPh sb="10" eb="12">
      <t>ヨテイ</t>
    </rPh>
    <phoneticPr fontId="2"/>
  </si>
  <si>
    <t>終業式</t>
    <rPh sb="0" eb="3">
      <t>シュウギョウシキ</t>
    </rPh>
    <phoneticPr fontId="2"/>
  </si>
  <si>
    <t>平成２６年</t>
    <phoneticPr fontId="2"/>
  </si>
  <si>
    <t>ＳＳＷ連絡協議会ｐｍ</t>
    <rPh sb="3" eb="5">
      <t>レンラク</t>
    </rPh>
    <rPh sb="5" eb="8">
      <t>キョウギカイ</t>
    </rPh>
    <phoneticPr fontId="2"/>
  </si>
  <si>
    <t>センター運営委員会①</t>
    <rPh sb="4" eb="6">
      <t>ウンエイ</t>
    </rPh>
    <rPh sb="6" eb="9">
      <t>イインカイ</t>
    </rPh>
    <phoneticPr fontId="2"/>
  </si>
  <si>
    <t xml:space="preserve">全国学力調査
</t>
    <rPh sb="0" eb="2">
      <t>ゼンコク</t>
    </rPh>
    <rPh sb="2" eb="4">
      <t>ガクリョク</t>
    </rPh>
    <rPh sb="4" eb="6">
      <t>チョウサ</t>
    </rPh>
    <phoneticPr fontId="2"/>
  </si>
  <si>
    <t>11　教育関係者合同歓送迎会</t>
    <rPh sb="3" eb="5">
      <t>キョウイク</t>
    </rPh>
    <rPh sb="5" eb="8">
      <t>カンケイシャ</t>
    </rPh>
    <rPh sb="8" eb="10">
      <t>ゴウドウ</t>
    </rPh>
    <rPh sb="10" eb="14">
      <t>カンソウゲイカイ</t>
    </rPh>
    <phoneticPr fontId="2"/>
  </si>
  <si>
    <t>合同調査委員会①
堀川小発表会</t>
    <rPh sb="0" eb="2">
      <t>ゴウドウ</t>
    </rPh>
    <rPh sb="2" eb="4">
      <t>チョウサ</t>
    </rPh>
    <rPh sb="4" eb="7">
      <t>イインカイ</t>
    </rPh>
    <rPh sb="9" eb="11">
      <t>ホリカワ</t>
    </rPh>
    <rPh sb="11" eb="12">
      <t>ショウ</t>
    </rPh>
    <rPh sb="12" eb="15">
      <t>ハッピョウカイ</t>
    </rPh>
    <phoneticPr fontId="2"/>
  </si>
  <si>
    <t>小中高生徒指導連絡協議会②</t>
    <rPh sb="0" eb="2">
      <t>ショウチュウ</t>
    </rPh>
    <rPh sb="2" eb="3">
      <t>コウ</t>
    </rPh>
    <rPh sb="3" eb="5">
      <t>セイト</t>
    </rPh>
    <rPh sb="5" eb="7">
      <t>シドウ</t>
    </rPh>
    <rPh sb="7" eb="9">
      <t>レンラク</t>
    </rPh>
    <rPh sb="9" eb="12">
      <t>キョウギカイ</t>
    </rPh>
    <phoneticPr fontId="2"/>
  </si>
  <si>
    <t>教育講演会（赤坂先生）</t>
    <rPh sb="0" eb="2">
      <t>キョウイク</t>
    </rPh>
    <rPh sb="2" eb="5">
      <t>コウエンカイ</t>
    </rPh>
    <rPh sb="6" eb="8">
      <t>アカサカ</t>
    </rPh>
    <rPh sb="8" eb="10">
      <t>センセイ</t>
    </rPh>
    <phoneticPr fontId="2"/>
  </si>
  <si>
    <t xml:space="preserve">郷土を学ぶ研修会〈現地学習会）ｐｍ
</t>
    <rPh sb="0" eb="2">
      <t>キョウド</t>
    </rPh>
    <rPh sb="3" eb="4">
      <t>マナ</t>
    </rPh>
    <rPh sb="5" eb="8">
      <t>ケンシュウカイ</t>
    </rPh>
    <rPh sb="9" eb="11">
      <t>ゲンチ</t>
    </rPh>
    <rPh sb="11" eb="14">
      <t>ガクシュウカイ</t>
    </rPh>
    <phoneticPr fontId="2"/>
  </si>
  <si>
    <r>
      <t>授業力アップ研</t>
    </r>
    <r>
      <rPr>
        <b/>
        <sz val="8"/>
        <rFont val="ＭＳ Ｐゴシック"/>
        <family val="3"/>
        <charset val="128"/>
      </rPr>
      <t>（社会科・総合的な学習）広田積芳先生</t>
    </r>
    <rPh sb="0" eb="2">
      <t>ジュギョウ</t>
    </rPh>
    <rPh sb="2" eb="3">
      <t>リョク</t>
    </rPh>
    <rPh sb="6" eb="7">
      <t>ケン</t>
    </rPh>
    <rPh sb="8" eb="11">
      <t>シャカイカ</t>
    </rPh>
    <rPh sb="12" eb="14">
      <t>ソウゴウ</t>
    </rPh>
    <rPh sb="14" eb="15">
      <t>テキ</t>
    </rPh>
    <rPh sb="16" eb="18">
      <t>ガクシュウ</t>
    </rPh>
    <rPh sb="19" eb="21">
      <t>ヒロタ</t>
    </rPh>
    <rPh sb="21" eb="22">
      <t>セキ</t>
    </rPh>
    <rPh sb="22" eb="23">
      <t>ヨシ</t>
    </rPh>
    <rPh sb="23" eb="25">
      <t>センセイ</t>
    </rPh>
    <phoneticPr fontId="2"/>
  </si>
  <si>
    <t>外国語活動推進委員会③</t>
    <rPh sb="0" eb="3">
      <t>ガイコクゴ</t>
    </rPh>
    <rPh sb="3" eb="5">
      <t>カツドウ</t>
    </rPh>
    <rPh sb="5" eb="7">
      <t>スイシン</t>
    </rPh>
    <rPh sb="7" eb="10">
      <t>イインカイ</t>
    </rPh>
    <phoneticPr fontId="2"/>
  </si>
  <si>
    <t>情報教育研究調査員会①</t>
    <rPh sb="0" eb="2">
      <t>ジョウホウ</t>
    </rPh>
    <rPh sb="2" eb="4">
      <t>キョウイク</t>
    </rPh>
    <rPh sb="4" eb="6">
      <t>ケンキュウ</t>
    </rPh>
    <rPh sb="6" eb="9">
      <t>チョウサイン</t>
    </rPh>
    <rPh sb="9" eb="10">
      <t>カイ</t>
    </rPh>
    <phoneticPr fontId="2"/>
  </si>
  <si>
    <t>生徒指導講演会（上杉先生）宇奈月小</t>
    <rPh sb="0" eb="2">
      <t>セイト</t>
    </rPh>
    <rPh sb="2" eb="4">
      <t>シドウ</t>
    </rPh>
    <rPh sb="4" eb="7">
      <t>コウエンカイ</t>
    </rPh>
    <rPh sb="8" eb="10">
      <t>ウエスギ</t>
    </rPh>
    <rPh sb="10" eb="12">
      <t>センセイ</t>
    </rPh>
    <rPh sb="13" eb="16">
      <t>ウナヅキ</t>
    </rPh>
    <rPh sb="16" eb="17">
      <t>ショウ</t>
    </rPh>
    <phoneticPr fontId="2"/>
  </si>
  <si>
    <t>学級運営に関する講演会（橋本先生）うるおい館</t>
    <rPh sb="0" eb="2">
      <t>ガッキュウ</t>
    </rPh>
    <rPh sb="2" eb="4">
      <t>ウンエイ</t>
    </rPh>
    <rPh sb="5" eb="6">
      <t>カン</t>
    </rPh>
    <rPh sb="8" eb="11">
      <t>コウエンカイ</t>
    </rPh>
    <rPh sb="12" eb="14">
      <t>ハシモト</t>
    </rPh>
    <rPh sb="14" eb="16">
      <t>センセイ</t>
    </rPh>
    <rPh sb="21" eb="22">
      <t>カン</t>
    </rPh>
    <phoneticPr fontId="2"/>
  </si>
  <si>
    <r>
      <t>学力向上に関する講演会（老月先生、他）</t>
    </r>
    <r>
      <rPr>
        <b/>
        <sz val="6"/>
        <rFont val="ＭＳ Ｐゴシック"/>
        <family val="3"/>
        <charset val="128"/>
      </rPr>
      <t xml:space="preserve"> 新川ホール</t>
    </r>
    <rPh sb="0" eb="2">
      <t>ガクリョク</t>
    </rPh>
    <rPh sb="2" eb="4">
      <t>コウジョウ</t>
    </rPh>
    <rPh sb="5" eb="6">
      <t>カン</t>
    </rPh>
    <rPh sb="8" eb="11">
      <t>コウエンカイ</t>
    </rPh>
    <rPh sb="12" eb="13">
      <t>オ</t>
    </rPh>
    <rPh sb="13" eb="14">
      <t>ツキ</t>
    </rPh>
    <rPh sb="14" eb="16">
      <t>センセイ</t>
    </rPh>
    <rPh sb="17" eb="18">
      <t>ホカ</t>
    </rPh>
    <rPh sb="20" eb="22">
      <t>ニイカワ</t>
    </rPh>
    <phoneticPr fontId="2"/>
  </si>
  <si>
    <r>
      <t>４年生交流学習</t>
    </r>
    <r>
      <rPr>
        <b/>
        <sz val="8"/>
        <rFont val="ＭＳ Ｐゴシック"/>
        <family val="3"/>
        <charset val="128"/>
      </rPr>
      <t>〈プラネタリウム）</t>
    </r>
    <r>
      <rPr>
        <b/>
        <sz val="9"/>
        <rFont val="ＭＳ Ｐゴシック"/>
        <family val="3"/>
        <charset val="128"/>
      </rPr>
      <t>情報教育調査員会②</t>
    </r>
    <rPh sb="1" eb="3">
      <t>ネンセイ</t>
    </rPh>
    <rPh sb="3" eb="5">
      <t>コウリュウ</t>
    </rPh>
    <rPh sb="5" eb="7">
      <t>ガクシュウ</t>
    </rPh>
    <rPh sb="16" eb="18">
      <t>ジョウホウ</t>
    </rPh>
    <rPh sb="18" eb="20">
      <t>キョウイク</t>
    </rPh>
    <rPh sb="20" eb="22">
      <t>チョウサ</t>
    </rPh>
    <rPh sb="22" eb="23">
      <t>イン</t>
    </rPh>
    <rPh sb="23" eb="24">
      <t>カイ</t>
    </rPh>
    <phoneticPr fontId="2"/>
  </si>
  <si>
    <r>
      <t xml:space="preserve">　　　　　　　　　　　　　　　  </t>
    </r>
    <r>
      <rPr>
        <b/>
        <sz val="12"/>
        <rFont val="ＭＳ Ｐゴシック"/>
        <family val="3"/>
        <charset val="128"/>
      </rPr>
      <t>平成２５年度　　朝日町教育センター行事予定 (案）</t>
    </r>
    <r>
      <rPr>
        <sz val="12"/>
        <rFont val="ＭＳ Ｐゴシック"/>
        <family val="3"/>
        <charset val="128"/>
      </rPr>
      <t>　　　　　　◎富山県教育センター協議会　★魚津地区教育センター協議会　○町教育センター事業　　　　　　　　　　　　　　　平成２５年4月17日現在</t>
    </r>
    <rPh sb="17" eb="19">
      <t>ヘイセイ</t>
    </rPh>
    <rPh sb="21" eb="23">
      <t>ネンド</t>
    </rPh>
    <rPh sb="25" eb="27">
      <t>アサヒ</t>
    </rPh>
    <rPh sb="27" eb="28">
      <t>マチ</t>
    </rPh>
    <rPh sb="28" eb="30">
      <t>キョウイク</t>
    </rPh>
    <rPh sb="34" eb="36">
      <t>ギョウジ</t>
    </rPh>
    <rPh sb="36" eb="38">
      <t>ヨテイ</t>
    </rPh>
    <rPh sb="40" eb="41">
      <t>アン</t>
    </rPh>
    <rPh sb="49" eb="52">
      <t>トヤマケン</t>
    </rPh>
    <rPh sb="52" eb="54">
      <t>キョウイク</t>
    </rPh>
    <rPh sb="58" eb="61">
      <t>キョウギカイ</t>
    </rPh>
    <rPh sb="63" eb="65">
      <t>ウオヅ</t>
    </rPh>
    <rPh sb="65" eb="67">
      <t>チク</t>
    </rPh>
    <rPh sb="67" eb="69">
      <t>キョウイク</t>
    </rPh>
    <rPh sb="73" eb="76">
      <t>キョウギカイ</t>
    </rPh>
    <rPh sb="78" eb="79">
      <t>マチ</t>
    </rPh>
    <rPh sb="79" eb="81">
      <t>キョウイク</t>
    </rPh>
    <rPh sb="85" eb="87">
      <t>ジギョウ</t>
    </rPh>
    <rPh sb="108" eb="109">
      <t>ガツ</t>
    </rPh>
    <rPh sb="111" eb="112">
      <t>ニチ</t>
    </rPh>
    <phoneticPr fontId="2"/>
  </si>
  <si>
    <t>魚津地区センター協議会総会</t>
    <rPh sb="0" eb="2">
      <t>ウオヅ</t>
    </rPh>
    <rPh sb="2" eb="4">
      <t>チク</t>
    </rPh>
    <rPh sb="8" eb="11">
      <t>キョウギカイ</t>
    </rPh>
    <rPh sb="11" eb="13">
      <t>ソウカイ</t>
    </rPh>
    <phoneticPr fontId="2"/>
  </si>
  <si>
    <t>郷土教育調査員会③</t>
    <rPh sb="0" eb="2">
      <t>キョウド</t>
    </rPh>
    <rPh sb="2" eb="4">
      <t>キョウイク</t>
    </rPh>
    <rPh sb="4" eb="7">
      <t>チョウサイン</t>
    </rPh>
    <rPh sb="7" eb="8">
      <t>カイ</t>
    </rPh>
    <phoneticPr fontId="2"/>
  </si>
  <si>
    <t>月</t>
    <rPh sb="0" eb="1">
      <t>ゲツ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</si>
  <si>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</si>
  <si>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</si>
  <si>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</si>
  <si>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</si>
  <si>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</si>
  <si>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</si>
  <si>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</si>
  <si>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</si>
  <si>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平成２６年度</t>
    <rPh sb="0" eb="2">
      <t>ヘイセイ</t>
    </rPh>
    <rPh sb="4" eb="6">
      <t>ネンド</t>
    </rPh>
    <phoneticPr fontId="2"/>
  </si>
  <si>
    <t>平成２７年</t>
    <phoneticPr fontId="2"/>
  </si>
  <si>
    <t>海の日</t>
    <rPh sb="0" eb="1">
      <t>ウミ</t>
    </rPh>
    <rPh sb="2" eb="3">
      <t>ヒ</t>
    </rPh>
    <phoneticPr fontId="2"/>
  </si>
  <si>
    <t>校長会</t>
    <rPh sb="0" eb="3">
      <t>コウチョウカイ</t>
    </rPh>
    <phoneticPr fontId="2"/>
  </si>
  <si>
    <t>中学校運動会</t>
    <rPh sb="0" eb="3">
      <t>チュウガッコウ</t>
    </rPh>
    <rPh sb="3" eb="6">
      <t>ウンドウカイ</t>
    </rPh>
    <phoneticPr fontId="2"/>
  </si>
  <si>
    <r>
      <rPr>
        <b/>
        <sz val="9"/>
        <color theme="3"/>
        <rFont val="ＭＳ Ｐゴシック"/>
        <family val="3"/>
        <charset val="128"/>
      </rPr>
      <t>校長会</t>
    </r>
    <r>
      <rPr>
        <b/>
        <sz val="9"/>
        <color rgb="FFFF0000"/>
        <rFont val="ＭＳ Ｐゴシック"/>
        <family val="3"/>
        <charset val="128"/>
      </rPr>
      <t xml:space="preserve">
</t>
    </r>
    <r>
      <rPr>
        <b/>
        <sz val="9"/>
        <color theme="3"/>
        <rFont val="ＭＳ Ｐゴシック"/>
        <family val="3"/>
        <charset val="128"/>
      </rPr>
      <t>教育関係者新年会</t>
    </r>
    <rPh sb="0" eb="3">
      <t>コウチョウカイ</t>
    </rPh>
    <phoneticPr fontId="2"/>
  </si>
  <si>
    <r>
      <rPr>
        <b/>
        <sz val="9"/>
        <color theme="3"/>
        <rFont val="ＭＳ Ｐゴシック"/>
        <family val="3"/>
        <charset val="128"/>
      </rPr>
      <t>校長会</t>
    </r>
    <r>
      <rPr>
        <b/>
        <sz val="9"/>
        <color rgb="FFFF0000"/>
        <rFont val="ＭＳ Ｐゴシック"/>
        <family val="3"/>
        <charset val="128"/>
      </rPr>
      <t xml:space="preserve">
</t>
    </r>
    <rPh sb="0" eb="3">
      <t>コウチョウカイ</t>
    </rPh>
    <phoneticPr fontId="2"/>
  </si>
  <si>
    <t>学校教育運営研修会企画委員会</t>
  </si>
  <si>
    <t>合同調査委員会①</t>
  </si>
  <si>
    <t>敬老の日</t>
    <rPh sb="0" eb="2">
      <t>ケイロウ</t>
    </rPh>
    <rPh sb="3" eb="4">
      <t>ヒ</t>
    </rPh>
    <phoneticPr fontId="2"/>
  </si>
  <si>
    <t>小学校運動会</t>
    <rPh sb="0" eb="3">
      <t>ショウガッコウ</t>
    </rPh>
    <rPh sb="3" eb="6">
      <t>ウンドウカイ</t>
    </rPh>
    <phoneticPr fontId="2"/>
  </si>
  <si>
    <t>町書き初め展</t>
  </si>
  <si>
    <t>小中高生徒指導連絡協議会②</t>
    <phoneticPr fontId="2"/>
  </si>
  <si>
    <r>
      <rPr>
        <b/>
        <sz val="9"/>
        <color theme="3"/>
        <rFont val="ＭＳ Ｐゴシック"/>
        <family val="3"/>
        <charset val="128"/>
      </rPr>
      <t>校長会</t>
    </r>
    <r>
      <rPr>
        <b/>
        <sz val="9"/>
        <color theme="1"/>
        <rFont val="ＭＳ Ｐゴシック"/>
        <family val="3"/>
        <charset val="128"/>
      </rPr>
      <t xml:space="preserve">
</t>
    </r>
    <rPh sb="0" eb="3">
      <t>コウチョウカイ</t>
    </rPh>
    <phoneticPr fontId="2"/>
  </si>
  <si>
    <t>勤労感謝の日</t>
    <rPh sb="0" eb="2">
      <t>キンロウ</t>
    </rPh>
    <rPh sb="2" eb="4">
      <t>カンシャ</t>
    </rPh>
    <rPh sb="5" eb="6">
      <t>ヒ</t>
    </rPh>
    <phoneticPr fontId="2"/>
  </si>
  <si>
    <t>振替休日</t>
    <rPh sb="0" eb="2">
      <t>フリカエ</t>
    </rPh>
    <rPh sb="2" eb="4">
      <t>キュウジツ</t>
    </rPh>
    <phoneticPr fontId="2"/>
  </si>
  <si>
    <t>外国語活動推進委員会①</t>
  </si>
  <si>
    <r>
      <rPr>
        <b/>
        <sz val="9"/>
        <rFont val="ＭＳ Ｐゴシック"/>
        <family val="3"/>
        <charset val="128"/>
      </rPr>
      <t>郷土教育調査員会②</t>
    </r>
    <r>
      <rPr>
        <sz val="9"/>
        <rFont val="ＭＳ Ｐゴシック"/>
        <family val="3"/>
        <charset val="128"/>
      </rPr>
      <t xml:space="preserve">
センターだより原稿</t>
    </r>
    <rPh sb="17" eb="19">
      <t>ゲンコウ</t>
    </rPh>
    <phoneticPr fontId="2"/>
  </si>
  <si>
    <t>教職員スポーツ大会</t>
    <rPh sb="0" eb="3">
      <t>キョウショクイン</t>
    </rPh>
    <rPh sb="7" eb="9">
      <t>タイカイ</t>
    </rPh>
    <phoneticPr fontId="2"/>
  </si>
  <si>
    <t>児童生徒作品展実行委員会①</t>
    <rPh sb="0" eb="2">
      <t>ジドウ</t>
    </rPh>
    <rPh sb="2" eb="4">
      <t>セイト</t>
    </rPh>
    <rPh sb="4" eb="7">
      <t>サクヒンテン</t>
    </rPh>
    <rPh sb="7" eb="9">
      <t>ジッコウ</t>
    </rPh>
    <rPh sb="9" eb="12">
      <t>イインカイ</t>
    </rPh>
    <phoneticPr fontId="2"/>
  </si>
  <si>
    <t>学力向上推進委員会①</t>
  </si>
  <si>
    <r>
      <rPr>
        <b/>
        <sz val="9"/>
        <color theme="3"/>
        <rFont val="ＭＳ Ｐゴシック"/>
        <family val="3"/>
        <charset val="128"/>
      </rPr>
      <t>校長会</t>
    </r>
    <r>
      <rPr>
        <b/>
        <sz val="9"/>
        <rFont val="ＭＳ Ｐゴシック"/>
        <family val="3"/>
        <charset val="128"/>
      </rPr>
      <t xml:space="preserve">
</t>
    </r>
    <rPh sb="0" eb="3">
      <t>コウチョウカイ</t>
    </rPh>
    <phoneticPr fontId="2"/>
  </si>
  <si>
    <t>センター協議会（理科現時学習：入善）</t>
    <rPh sb="4" eb="7">
      <t>キョウギカイ</t>
    </rPh>
    <rPh sb="8" eb="10">
      <t>リカ</t>
    </rPh>
    <rPh sb="10" eb="12">
      <t>ゲンジ</t>
    </rPh>
    <rPh sb="12" eb="14">
      <t>ガクシュウ</t>
    </rPh>
    <rPh sb="15" eb="17">
      <t>ニュウゼン</t>
    </rPh>
    <phoneticPr fontId="2"/>
  </si>
  <si>
    <t>学力向上推進委員会②</t>
  </si>
  <si>
    <t>町美術展</t>
    <rPh sb="0" eb="1">
      <t>マチ</t>
    </rPh>
    <rPh sb="1" eb="4">
      <t>ビジュツテン</t>
    </rPh>
    <phoneticPr fontId="2"/>
  </si>
  <si>
    <r>
      <t xml:space="preserve">文化の日
</t>
    </r>
    <r>
      <rPr>
        <b/>
        <sz val="9"/>
        <rFont val="ＭＳ Ｐゴシック"/>
        <family val="3"/>
        <charset val="128"/>
      </rPr>
      <t>町駅伝・小学生駅伝</t>
    </r>
    <rPh sb="0" eb="2">
      <t>ブンカ</t>
    </rPh>
    <rPh sb="3" eb="4">
      <t>ヒ</t>
    </rPh>
    <rPh sb="5" eb="6">
      <t>マチ</t>
    </rPh>
    <rPh sb="6" eb="8">
      <t>エキデン</t>
    </rPh>
    <rPh sb="9" eb="12">
      <t>ショウガクセイ</t>
    </rPh>
    <rPh sb="12" eb="14">
      <t>エキデン</t>
    </rPh>
    <phoneticPr fontId="2"/>
  </si>
  <si>
    <t>県駅伝</t>
    <rPh sb="0" eb="1">
      <t>ケン</t>
    </rPh>
    <rPh sb="1" eb="3">
      <t>エキデン</t>
    </rPh>
    <phoneticPr fontId="2"/>
  </si>
  <si>
    <t>執務納め</t>
    <rPh sb="0" eb="2">
      <t>シツム</t>
    </rPh>
    <rPh sb="2" eb="3">
      <t>オサ</t>
    </rPh>
    <phoneticPr fontId="2"/>
  </si>
  <si>
    <t>賀詞交歓会</t>
    <rPh sb="0" eb="2">
      <t>ガシ</t>
    </rPh>
    <rPh sb="2" eb="4">
      <t>コウカン</t>
    </rPh>
    <rPh sb="4" eb="5">
      <t>カイ</t>
    </rPh>
    <phoneticPr fontId="2"/>
  </si>
  <si>
    <t>学力向上プログラム研修会（瀬戸先生）PM</t>
    <rPh sb="0" eb="2">
      <t>ガクリョク</t>
    </rPh>
    <rPh sb="2" eb="4">
      <t>コウジョウ</t>
    </rPh>
    <rPh sb="9" eb="12">
      <t>ケンシュウカイ</t>
    </rPh>
    <rPh sb="13" eb="15">
      <t>セト</t>
    </rPh>
    <rPh sb="15" eb="17">
      <t>センセイ</t>
    </rPh>
    <phoneticPr fontId="2"/>
  </si>
  <si>
    <t>外国語活動推進委員会②</t>
    <phoneticPr fontId="2"/>
  </si>
  <si>
    <t>小中教育講演会
藤川大祐先生</t>
    <rPh sb="0" eb="2">
      <t>ショウチュウ</t>
    </rPh>
    <rPh sb="2" eb="4">
      <t>キョウイク</t>
    </rPh>
    <rPh sb="4" eb="7">
      <t>コウエンカイ</t>
    </rPh>
    <rPh sb="8" eb="10">
      <t>フジカワ</t>
    </rPh>
    <rPh sb="10" eb="12">
      <t>ダイスケ</t>
    </rPh>
    <rPh sb="12" eb="14">
      <t>センセイ</t>
    </rPh>
    <phoneticPr fontId="2"/>
  </si>
  <si>
    <t>情報教育研究調査員会③</t>
    <rPh sb="0" eb="2">
      <t>ジョウホウ</t>
    </rPh>
    <rPh sb="2" eb="4">
      <t>キョウイク</t>
    </rPh>
    <rPh sb="4" eb="6">
      <t>ケンキュウ</t>
    </rPh>
    <rPh sb="6" eb="9">
      <t>チョウサイン</t>
    </rPh>
    <rPh sb="9" eb="10">
      <t>カイ</t>
    </rPh>
    <phoneticPr fontId="2"/>
  </si>
  <si>
    <t>授業力アップ研修会
（仲間に学ぶ）pm</t>
    <rPh sb="0" eb="2">
      <t>ジュギョウ</t>
    </rPh>
    <rPh sb="2" eb="3">
      <t>リョク</t>
    </rPh>
    <rPh sb="6" eb="8">
      <t>ケンシュウ</t>
    </rPh>
    <rPh sb="8" eb="9">
      <t>カイ</t>
    </rPh>
    <rPh sb="11" eb="13">
      <t>ナカマ</t>
    </rPh>
    <rPh sb="14" eb="15">
      <t>マナ</t>
    </rPh>
    <phoneticPr fontId="2"/>
  </si>
  <si>
    <t>町制60周年記念式典</t>
    <rPh sb="0" eb="2">
      <t>チョウセイ</t>
    </rPh>
    <rPh sb="4" eb="6">
      <t>シュウネン</t>
    </rPh>
    <rPh sb="6" eb="8">
      <t>キネン</t>
    </rPh>
    <rPh sb="8" eb="10">
      <t>シキテン</t>
    </rPh>
    <phoneticPr fontId="2"/>
  </si>
  <si>
    <t>センター協議会（生徒指導：コスモホール）</t>
    <rPh sb="4" eb="7">
      <t>キョウギカイ</t>
    </rPh>
    <rPh sb="8" eb="10">
      <t>セイト</t>
    </rPh>
    <rPh sb="10" eb="12">
      <t>シドウ</t>
    </rPh>
    <phoneticPr fontId="2"/>
  </si>
  <si>
    <t>センター協議会（学力向上：うるおい館）</t>
    <rPh sb="4" eb="7">
      <t>キョウギカイ</t>
    </rPh>
    <rPh sb="8" eb="10">
      <t>ガクリョク</t>
    </rPh>
    <rPh sb="10" eb="12">
      <t>コウジョウ</t>
    </rPh>
    <rPh sb="17" eb="18">
      <t>カン</t>
    </rPh>
    <phoneticPr fontId="2"/>
  </si>
  <si>
    <t xml:space="preserve">郷土を学ぶ研修会〈現地学習会）ａｍ
</t>
    <rPh sb="0" eb="2">
      <t>キョウド</t>
    </rPh>
    <rPh sb="3" eb="4">
      <t>マナ</t>
    </rPh>
    <rPh sb="5" eb="8">
      <t>ケンシュウカイ</t>
    </rPh>
    <rPh sb="9" eb="11">
      <t>ゲンチ</t>
    </rPh>
    <rPh sb="11" eb="14">
      <t>ガクシュウカイ</t>
    </rPh>
    <phoneticPr fontId="2"/>
  </si>
  <si>
    <t>夢セン</t>
    <rPh sb="0" eb="1">
      <t>ユメ</t>
    </rPh>
    <phoneticPr fontId="2"/>
  </si>
  <si>
    <t>郷土教育調査員会④</t>
    <rPh sb="0" eb="2">
      <t>キョウド</t>
    </rPh>
    <rPh sb="2" eb="4">
      <t>キョウイク</t>
    </rPh>
    <rPh sb="4" eb="6">
      <t>チョウサ</t>
    </rPh>
    <rPh sb="6" eb="7">
      <t>イン</t>
    </rPh>
    <rPh sb="7" eb="8">
      <t>カイ</t>
    </rPh>
    <phoneticPr fontId="2"/>
  </si>
  <si>
    <r>
      <t xml:space="preserve">町美術展
</t>
    </r>
    <r>
      <rPr>
        <b/>
        <sz val="8"/>
        <color theme="1"/>
        <rFont val="ＭＳ Ｐゴシック"/>
        <family val="3"/>
        <charset val="128"/>
      </rPr>
      <t>生涯学習フェスティバル</t>
    </r>
    <rPh sb="0" eb="1">
      <t>マチ</t>
    </rPh>
    <rPh sb="1" eb="4">
      <t>ビジュツテン</t>
    </rPh>
    <rPh sb="5" eb="7">
      <t>ショウガイ</t>
    </rPh>
    <rPh sb="7" eb="9">
      <t>ガクシュウ</t>
    </rPh>
    <phoneticPr fontId="2"/>
  </si>
  <si>
    <r>
      <rPr>
        <b/>
        <sz val="8"/>
        <rFont val="ＭＳ Ｐゴシック"/>
        <family val="3"/>
        <charset val="128"/>
      </rPr>
      <t>情報モラル授業</t>
    </r>
    <r>
      <rPr>
        <b/>
        <sz val="6"/>
        <rFont val="ＭＳ Ｐゴシック"/>
        <family val="3"/>
        <charset val="128"/>
      </rPr>
      <t xml:space="preserve">（３～６年）
</t>
    </r>
    <r>
      <rPr>
        <b/>
        <sz val="8"/>
        <rFont val="ＭＳ Ｐゴシック"/>
        <family val="3"/>
        <charset val="128"/>
      </rPr>
      <t>情報モラル研修</t>
    </r>
    <r>
      <rPr>
        <sz val="6"/>
        <rFont val="ＭＳ Ｐゴシック"/>
        <family val="3"/>
        <charset val="128"/>
      </rPr>
      <t>（小中生徒指導研修会②情報教育研究調査員会⑥）</t>
    </r>
    <rPh sb="0" eb="2">
      <t>ジョウホウ</t>
    </rPh>
    <rPh sb="5" eb="7">
      <t>ジュギョウ</t>
    </rPh>
    <rPh sb="11" eb="12">
      <t>ネン</t>
    </rPh>
    <rPh sb="14" eb="16">
      <t>ジョウホウ</t>
    </rPh>
    <rPh sb="19" eb="21">
      <t>ケンシュウ</t>
    </rPh>
    <phoneticPr fontId="2"/>
  </si>
  <si>
    <t>授業力アップ研修会（理科）pM</t>
    <rPh sb="0" eb="2">
      <t>ジュギョウ</t>
    </rPh>
    <rPh sb="2" eb="3">
      <t>リョク</t>
    </rPh>
    <rPh sb="6" eb="8">
      <t>ケンシュウ</t>
    </rPh>
    <rPh sb="8" eb="9">
      <t>カイ</t>
    </rPh>
    <rPh sb="10" eb="12">
      <t>リカ</t>
    </rPh>
    <phoneticPr fontId="2"/>
  </si>
  <si>
    <t>第１回研究会</t>
    <rPh sb="0" eb="1">
      <t>ダイ</t>
    </rPh>
    <rPh sb="2" eb="3">
      <t>カイ</t>
    </rPh>
    <rPh sb="3" eb="6">
      <t>ケンキュウカイ</t>
    </rPh>
    <phoneticPr fontId="2"/>
  </si>
  <si>
    <r>
      <t xml:space="preserve">校長会
</t>
    </r>
    <r>
      <rPr>
        <b/>
        <sz val="9"/>
        <color rgb="FFC00000"/>
        <rFont val="ＭＳ Ｐゴシック"/>
        <family val="3"/>
        <charset val="128"/>
      </rPr>
      <t>第3回研究会</t>
    </r>
    <rPh sb="0" eb="3">
      <t>コウチョウカイ</t>
    </rPh>
    <rPh sb="4" eb="5">
      <t>ダイ</t>
    </rPh>
    <rPh sb="6" eb="7">
      <t>カイ</t>
    </rPh>
    <rPh sb="7" eb="10">
      <t>ケンキュウカイ</t>
    </rPh>
    <phoneticPr fontId="2"/>
  </si>
  <si>
    <r>
      <rPr>
        <b/>
        <sz val="9"/>
        <color theme="3"/>
        <rFont val="ＭＳ Ｐゴシック"/>
        <family val="3"/>
        <charset val="128"/>
      </rPr>
      <t xml:space="preserve">校長会
</t>
    </r>
    <r>
      <rPr>
        <b/>
        <sz val="9"/>
        <color rgb="FFC00000"/>
        <rFont val="ＭＳ Ｐゴシック"/>
        <family val="3"/>
        <charset val="128"/>
      </rPr>
      <t>第4回研究会</t>
    </r>
    <r>
      <rPr>
        <b/>
        <sz val="9"/>
        <rFont val="ＭＳ Ｐゴシック"/>
        <family val="3"/>
        <charset val="128"/>
      </rPr>
      <t xml:space="preserve">
</t>
    </r>
    <rPh sb="0" eb="3">
      <t>コウチョウカイ</t>
    </rPh>
    <rPh sb="4" eb="5">
      <t>ダイ</t>
    </rPh>
    <rPh sb="6" eb="7">
      <t>カイ</t>
    </rPh>
    <rPh sb="7" eb="10">
      <t>ケンキュウカイ</t>
    </rPh>
    <phoneticPr fontId="2"/>
  </si>
  <si>
    <t>研修事業担当者会議</t>
    <rPh sb="0" eb="2">
      <t>ケンシュウ</t>
    </rPh>
    <rPh sb="2" eb="4">
      <t>ジギョウ</t>
    </rPh>
    <rPh sb="4" eb="7">
      <t>タントウシャ</t>
    </rPh>
    <rPh sb="7" eb="9">
      <t>カイギ</t>
    </rPh>
    <phoneticPr fontId="2"/>
  </si>
  <si>
    <t>センター協議会（指導力向上：黒部市）</t>
    <rPh sb="4" eb="7">
      <t>キョウギカイ</t>
    </rPh>
    <rPh sb="8" eb="11">
      <t>シドウリョク</t>
    </rPh>
    <rPh sb="11" eb="13">
      <t>コウジョウ</t>
    </rPh>
    <rPh sb="14" eb="17">
      <t>クロベシ</t>
    </rPh>
    <phoneticPr fontId="2"/>
  </si>
  <si>
    <t>支援訪問（あさひ野小）</t>
    <rPh sb="0" eb="2">
      <t>シエン</t>
    </rPh>
    <rPh sb="2" eb="4">
      <t>ホウモン</t>
    </rPh>
    <rPh sb="8" eb="9">
      <t>ノ</t>
    </rPh>
    <rPh sb="9" eb="10">
      <t>ショウ</t>
    </rPh>
    <phoneticPr fontId="2"/>
  </si>
  <si>
    <t>通常訪問（朝日中）</t>
    <rPh sb="0" eb="2">
      <t>ツウジョウ</t>
    </rPh>
    <rPh sb="2" eb="4">
      <t>ホウモン</t>
    </rPh>
    <rPh sb="5" eb="7">
      <t>アサヒ</t>
    </rPh>
    <rPh sb="7" eb="8">
      <t>チュウ</t>
    </rPh>
    <phoneticPr fontId="2"/>
  </si>
  <si>
    <t>通常訪問（さみさと小）</t>
    <rPh sb="0" eb="2">
      <t>ツウジョウ</t>
    </rPh>
    <rPh sb="2" eb="4">
      <t>ホウモン</t>
    </rPh>
    <rPh sb="9" eb="10">
      <t>ショウ</t>
    </rPh>
    <phoneticPr fontId="2"/>
  </si>
  <si>
    <t>支援要請訪問（あさひ野）</t>
    <rPh sb="0" eb="2">
      <t>シエン</t>
    </rPh>
    <rPh sb="2" eb="4">
      <t>ヨウセイ</t>
    </rPh>
    <rPh sb="4" eb="6">
      <t>ホウモン</t>
    </rPh>
    <rPh sb="10" eb="11">
      <t>ノ</t>
    </rPh>
    <phoneticPr fontId="2"/>
  </si>
  <si>
    <t>教科書年間計画準備委員会①</t>
    <rPh sb="0" eb="3">
      <t>キョウカショ</t>
    </rPh>
    <rPh sb="3" eb="5">
      <t>ネンカン</t>
    </rPh>
    <rPh sb="5" eb="7">
      <t>ケイカク</t>
    </rPh>
    <rPh sb="7" eb="9">
      <t>ジュンビ</t>
    </rPh>
    <rPh sb="9" eb="12">
      <t>イインカイ</t>
    </rPh>
    <phoneticPr fontId="2"/>
  </si>
  <si>
    <t>朝日町公民館連絡協議会19:00～2階研修室１使用</t>
    <rPh sb="0" eb="3">
      <t>アサヒマチ</t>
    </rPh>
    <rPh sb="3" eb="6">
      <t>コウミンカン</t>
    </rPh>
    <rPh sb="6" eb="8">
      <t>レンラク</t>
    </rPh>
    <rPh sb="8" eb="11">
      <t>キョウギカイ</t>
    </rPh>
    <rPh sb="18" eb="19">
      <t>カイ</t>
    </rPh>
    <rPh sb="19" eb="22">
      <t>ケンシュウシツ</t>
    </rPh>
    <rPh sb="23" eb="25">
      <t>シヨウ</t>
    </rPh>
    <phoneticPr fontId="2"/>
  </si>
  <si>
    <t>生活科・理科自然観察講座（春編）リアルタイム配信開始予定</t>
    <rPh sb="22" eb="24">
      <t>ハイシン</t>
    </rPh>
    <rPh sb="24" eb="26">
      <t>カイシ</t>
    </rPh>
    <rPh sb="26" eb="28">
      <t>ヨテイ</t>
    </rPh>
    <phoneticPr fontId="2"/>
  </si>
  <si>
    <r>
      <t xml:space="preserve">校長会
</t>
    </r>
    <r>
      <rPr>
        <b/>
        <sz val="9"/>
        <color rgb="FFC00000"/>
        <rFont val="ＭＳ Ｐゴシック"/>
        <family val="3"/>
        <charset val="128"/>
      </rPr>
      <t xml:space="preserve">合同所員研
</t>
    </r>
    <r>
      <rPr>
        <b/>
        <sz val="9"/>
        <color theme="1"/>
        <rFont val="ＭＳ Ｐゴシック"/>
        <family val="3"/>
        <charset val="128"/>
      </rPr>
      <t>教友会</t>
    </r>
    <rPh sb="0" eb="3">
      <t>コウチョウカイ</t>
    </rPh>
    <rPh sb="4" eb="6">
      <t>ゴウドウ</t>
    </rPh>
    <rPh sb="6" eb="8">
      <t>ショイン</t>
    </rPh>
    <rPh sb="8" eb="9">
      <t>ケン</t>
    </rPh>
    <rPh sb="10" eb="11">
      <t>キョウ</t>
    </rPh>
    <rPh sb="11" eb="12">
      <t>トモ</t>
    </rPh>
    <rPh sb="12" eb="13">
      <t>カイ</t>
    </rPh>
    <phoneticPr fontId="2"/>
  </si>
  <si>
    <t>教友会</t>
    <phoneticPr fontId="2"/>
  </si>
  <si>
    <t>校長会　教頭会
教友会</t>
    <rPh sb="0" eb="3">
      <t>コウチョウカイ</t>
    </rPh>
    <rPh sb="4" eb="6">
      <t>キョウトウ</t>
    </rPh>
    <rPh sb="6" eb="7">
      <t>カイ</t>
    </rPh>
    <phoneticPr fontId="2"/>
  </si>
  <si>
    <t>小中生徒指導研修会①（朝日中）情報教育研究調査員会①</t>
    <rPh sb="0" eb="2">
      <t>ショウチュウ</t>
    </rPh>
    <rPh sb="2" eb="4">
      <t>セイト</t>
    </rPh>
    <rPh sb="4" eb="6">
      <t>シドウ</t>
    </rPh>
    <rPh sb="6" eb="9">
      <t>ケンシュウカイ</t>
    </rPh>
    <rPh sb="11" eb="13">
      <t>アサヒ</t>
    </rPh>
    <rPh sb="13" eb="14">
      <t>ナカ</t>
    </rPh>
    <phoneticPr fontId="2"/>
  </si>
  <si>
    <t>朝日中 登山(29・30)</t>
    <rPh sb="0" eb="2">
      <t>アサヒ</t>
    </rPh>
    <rPh sb="2" eb="3">
      <t>チュウ</t>
    </rPh>
    <rPh sb="4" eb="6">
      <t>トザン</t>
    </rPh>
    <phoneticPr fontId="2"/>
  </si>
  <si>
    <t xml:space="preserve">
　学校教育運営研修会2回
</t>
    <rPh sb="2" eb="4">
      <t>ガッコウ</t>
    </rPh>
    <rPh sb="4" eb="6">
      <t>キョウイク</t>
    </rPh>
    <rPh sb="6" eb="8">
      <t>ウンエイ</t>
    </rPh>
    <rPh sb="8" eb="11">
      <t>ケンシュウカイ</t>
    </rPh>
    <rPh sb="12" eb="13">
      <t>カイ</t>
    </rPh>
    <phoneticPr fontId="2"/>
  </si>
  <si>
    <t>　小中高教育講演会</t>
    <phoneticPr fontId="2"/>
  </si>
  <si>
    <t>　　　</t>
    <phoneticPr fontId="2"/>
  </si>
  <si>
    <t>教育関係者合同歓送迎会</t>
    <phoneticPr fontId="2"/>
  </si>
  <si>
    <r>
      <t>第2回研究会 情</t>
    </r>
    <r>
      <rPr>
        <b/>
        <sz val="9"/>
        <color theme="1"/>
        <rFont val="ＭＳ Ｐゴシック"/>
        <family val="3"/>
        <charset val="128"/>
      </rPr>
      <t>報教育研究調査員会⑤</t>
    </r>
    <rPh sb="0" eb="1">
      <t>ダイ</t>
    </rPh>
    <rPh sb="2" eb="3">
      <t>カイ</t>
    </rPh>
    <rPh sb="3" eb="6">
      <t>ケンキュウカイ</t>
    </rPh>
    <phoneticPr fontId="2"/>
  </si>
  <si>
    <t>３日　教育委員会　午後　第１研修室使用</t>
    <rPh sb="1" eb="2">
      <t>カ</t>
    </rPh>
    <rPh sb="3" eb="5">
      <t>キョウイク</t>
    </rPh>
    <rPh sb="5" eb="8">
      <t>イインカイ</t>
    </rPh>
    <rPh sb="9" eb="11">
      <t>ゴゴ</t>
    </rPh>
    <rPh sb="12" eb="13">
      <t>ダイ</t>
    </rPh>
    <rPh sb="14" eb="17">
      <t>ケンシュウシツ</t>
    </rPh>
    <rPh sb="17" eb="19">
      <t>シヨウ</t>
    </rPh>
    <phoneticPr fontId="2"/>
  </si>
  <si>
    <t>教育委員会　午後　第１研修室使用</t>
    <rPh sb="0" eb="2">
      <t>キョウイク</t>
    </rPh>
    <rPh sb="2" eb="5">
      <t>イインカイ</t>
    </rPh>
    <rPh sb="6" eb="8">
      <t>ゴゴ</t>
    </rPh>
    <rPh sb="9" eb="10">
      <t>ダイ</t>
    </rPh>
    <rPh sb="11" eb="14">
      <t>ケンシュウシツ</t>
    </rPh>
    <rPh sb="14" eb="16">
      <t>シヨウ</t>
    </rPh>
    <phoneticPr fontId="2"/>
  </si>
  <si>
    <t>教育委員会　午前・午後　第１・２研修室使用</t>
    <rPh sb="0" eb="2">
      <t>キョウイク</t>
    </rPh>
    <rPh sb="2" eb="5">
      <t>イインカイ</t>
    </rPh>
    <rPh sb="6" eb="8">
      <t>ゴゼン</t>
    </rPh>
    <rPh sb="9" eb="11">
      <t>ゴゴ</t>
    </rPh>
    <rPh sb="12" eb="13">
      <t>ダイ</t>
    </rPh>
    <rPh sb="16" eb="19">
      <t>ケンシュウシツ</t>
    </rPh>
    <rPh sb="19" eb="21">
      <t>シヨウ</t>
    </rPh>
    <phoneticPr fontId="2"/>
  </si>
  <si>
    <r>
      <t xml:space="preserve">　　　　　　　　　　　　　　　  </t>
    </r>
    <r>
      <rPr>
        <b/>
        <sz val="12"/>
        <rFont val="ＭＳ Ｐゴシック"/>
        <family val="3"/>
        <charset val="128"/>
      </rPr>
      <t xml:space="preserve">平成２６年度　　朝日町教育センター行事予定 </t>
    </r>
    <r>
      <rPr>
        <sz val="12"/>
        <rFont val="ＭＳ Ｐゴシック"/>
        <family val="3"/>
        <charset val="128"/>
      </rPr>
      <t>　　　　　　◎富山県教育センター協議会　★魚津地区教育センター協議会　○町教育センター事業　　　　　　　　　　　　　　　平成２６年5月19日現在</t>
    </r>
    <rPh sb="17" eb="19">
      <t>ヘイセイ</t>
    </rPh>
    <rPh sb="21" eb="23">
      <t>ネンド</t>
    </rPh>
    <rPh sb="25" eb="27">
      <t>アサヒ</t>
    </rPh>
    <rPh sb="27" eb="28">
      <t>マチ</t>
    </rPh>
    <rPh sb="28" eb="30">
      <t>キョウイク</t>
    </rPh>
    <rPh sb="34" eb="36">
      <t>ギョウジ</t>
    </rPh>
    <rPh sb="36" eb="38">
      <t>ヨテイ</t>
    </rPh>
    <rPh sb="46" eb="49">
      <t>トヤマケン</t>
    </rPh>
    <rPh sb="49" eb="51">
      <t>キョウイク</t>
    </rPh>
    <rPh sb="55" eb="58">
      <t>キョウギカイ</t>
    </rPh>
    <rPh sb="60" eb="62">
      <t>ウオヅ</t>
    </rPh>
    <rPh sb="62" eb="64">
      <t>チク</t>
    </rPh>
    <rPh sb="64" eb="66">
      <t>キョウイク</t>
    </rPh>
    <rPh sb="70" eb="73">
      <t>キョウギカイ</t>
    </rPh>
    <rPh sb="75" eb="76">
      <t>マチ</t>
    </rPh>
    <rPh sb="76" eb="78">
      <t>キョウイク</t>
    </rPh>
    <rPh sb="82" eb="84">
      <t>ジギョウ</t>
    </rPh>
    <rPh sb="105" eb="106">
      <t>ガツ</t>
    </rPh>
    <rPh sb="108" eb="109">
      <t>ニチ</t>
    </rPh>
    <phoneticPr fontId="2"/>
  </si>
  <si>
    <t>平成２７年</t>
    <rPh sb="0" eb="2">
      <t>ヘイセイ</t>
    </rPh>
    <rPh sb="4" eb="5">
      <t>ネン</t>
    </rPh>
    <phoneticPr fontId="2"/>
  </si>
  <si>
    <t>小中高生徒指導連絡協議会①</t>
    <phoneticPr fontId="2"/>
  </si>
  <si>
    <t>児童生徒作品展実行委員会①</t>
    <phoneticPr fontId="2"/>
  </si>
  <si>
    <t>研究主任会①</t>
    <phoneticPr fontId="2"/>
  </si>
  <si>
    <t>海の日</t>
    <phoneticPr fontId="2"/>
  </si>
  <si>
    <t>授業力アップ研修会
（仲間に学ぶ）</t>
    <rPh sb="0" eb="2">
      <t>ジュギョウ</t>
    </rPh>
    <rPh sb="2" eb="3">
      <t>リョク</t>
    </rPh>
    <rPh sb="6" eb="8">
      <t>ケンシュウ</t>
    </rPh>
    <rPh sb="8" eb="9">
      <t>カイ</t>
    </rPh>
    <rPh sb="11" eb="13">
      <t>ナカマ</t>
    </rPh>
    <rPh sb="14" eb="15">
      <t>マナ</t>
    </rPh>
    <phoneticPr fontId="2"/>
  </si>
  <si>
    <t>学校教育運営研修会②</t>
    <phoneticPr fontId="2"/>
  </si>
  <si>
    <t>郷土を学ぶ研修会〈現地学習会）</t>
    <phoneticPr fontId="2"/>
  </si>
  <si>
    <t>国民の休日</t>
    <rPh sb="0" eb="2">
      <t>コクミン</t>
    </rPh>
    <rPh sb="3" eb="5">
      <t>キュウジツ</t>
    </rPh>
    <phoneticPr fontId="2"/>
  </si>
  <si>
    <t>授業力アップ研修会（理科）pm</t>
    <rPh sb="0" eb="2">
      <t>ジュギョウ</t>
    </rPh>
    <rPh sb="2" eb="3">
      <t>リョク</t>
    </rPh>
    <rPh sb="6" eb="8">
      <t>ケンシュウ</t>
    </rPh>
    <rPh sb="8" eb="9">
      <t>カイ</t>
    </rPh>
    <rPh sb="10" eb="12">
      <t>リカ</t>
    </rPh>
    <phoneticPr fontId="2"/>
  </si>
  <si>
    <t xml:space="preserve">文化の日
</t>
    <rPh sb="0" eb="2">
      <t>ブンカ</t>
    </rPh>
    <rPh sb="3" eb="4">
      <t>ヒ</t>
    </rPh>
    <phoneticPr fontId="2"/>
  </si>
  <si>
    <t>外国語活動推進委員会③</t>
    <phoneticPr fontId="2"/>
  </si>
  <si>
    <t xml:space="preserve">建国記念の日
</t>
    <rPh sb="0" eb="2">
      <t>ケンコク</t>
    </rPh>
    <rPh sb="2" eb="4">
      <t>キネン</t>
    </rPh>
    <rPh sb="5" eb="6">
      <t>ニチ</t>
    </rPh>
    <phoneticPr fontId="2"/>
  </si>
  <si>
    <t>センター運営委員会②</t>
    <phoneticPr fontId="2"/>
  </si>
  <si>
    <t>春分の日</t>
    <phoneticPr fontId="2"/>
  </si>
  <si>
    <t>敬老の日</t>
    <phoneticPr fontId="2"/>
  </si>
  <si>
    <t>体育の日</t>
    <phoneticPr fontId="2"/>
  </si>
  <si>
    <t>成人の日</t>
    <phoneticPr fontId="2"/>
  </si>
  <si>
    <t>元日</t>
    <rPh sb="0" eb="2">
      <t>ガンジツ</t>
    </rPh>
    <phoneticPr fontId="2"/>
  </si>
  <si>
    <t>学校教育運営研修会①</t>
    <phoneticPr fontId="2"/>
  </si>
  <si>
    <t>富山県教育センター協議会</t>
  </si>
  <si>
    <t>魚津地区教育センター協議会</t>
    <phoneticPr fontId="2"/>
  </si>
  <si>
    <t>　　朝日町教育センター　　</t>
    <phoneticPr fontId="2"/>
  </si>
  <si>
    <t>平成２８年</t>
    <phoneticPr fontId="2"/>
  </si>
  <si>
    <r>
      <t xml:space="preserve">
</t>
    </r>
    <r>
      <rPr>
        <b/>
        <sz val="10"/>
        <color rgb="FFC00000"/>
        <rFont val="ＭＳ ゴシック"/>
        <family val="3"/>
        <charset val="128"/>
      </rPr>
      <t xml:space="preserve">
</t>
    </r>
    <phoneticPr fontId="2"/>
  </si>
  <si>
    <r>
      <t xml:space="preserve">   </t>
    </r>
    <r>
      <rPr>
        <b/>
        <sz val="14"/>
        <rFont val="ＭＳ ゴシック"/>
        <family val="3"/>
        <charset val="128"/>
      </rPr>
      <t>平成２７年度　　朝日町教育センター行事予定</t>
    </r>
    <rPh sb="3" eb="5">
      <t>ヘイセイ</t>
    </rPh>
    <rPh sb="7" eb="9">
      <t>ネンド</t>
    </rPh>
    <rPh sb="11" eb="13">
      <t>アサヒ</t>
    </rPh>
    <rPh sb="13" eb="14">
      <t>マチ</t>
    </rPh>
    <rPh sb="14" eb="16">
      <t>キョウイク</t>
    </rPh>
    <rPh sb="20" eb="22">
      <t>ギョウジ</t>
    </rPh>
    <rPh sb="22" eb="24">
      <t>ヨテイ</t>
    </rPh>
    <phoneticPr fontId="2"/>
  </si>
  <si>
    <t>合同調査員会②</t>
    <rPh sb="0" eb="2">
      <t>ゴウドウ</t>
    </rPh>
    <rPh sb="2" eb="4">
      <t>チョウサ</t>
    </rPh>
    <rPh sb="5" eb="6">
      <t>カイ</t>
    </rPh>
    <phoneticPr fontId="2"/>
  </si>
  <si>
    <t>学力向上プログラム
研修会  高橋純先生</t>
    <rPh sb="15" eb="17">
      <t>タカハシ</t>
    </rPh>
    <rPh sb="17" eb="18">
      <t>ジュン</t>
    </rPh>
    <rPh sb="18" eb="20">
      <t>センセイ</t>
    </rPh>
    <phoneticPr fontId="2"/>
  </si>
  <si>
    <t>小中教育講演会
西川純先生</t>
    <rPh sb="0" eb="2">
      <t>ショウチュウ</t>
    </rPh>
    <rPh sb="2" eb="4">
      <t>キョウイク</t>
    </rPh>
    <rPh sb="4" eb="7">
      <t>コウエンカイ</t>
    </rPh>
    <rPh sb="8" eb="10">
      <t>ニシカワ</t>
    </rPh>
    <rPh sb="10" eb="11">
      <t>ジュン</t>
    </rPh>
    <rPh sb="11" eb="13">
      <t>センセイ</t>
    </rPh>
    <phoneticPr fontId="2"/>
  </si>
  <si>
    <t>合同調査員会①</t>
    <phoneticPr fontId="2"/>
  </si>
  <si>
    <t xml:space="preserve">郷土教育教材開発研究調査員会①
</t>
    <rPh sb="4" eb="6">
      <t>キョウザイ</t>
    </rPh>
    <rPh sb="6" eb="8">
      <t>カイハツ</t>
    </rPh>
    <rPh sb="8" eb="10">
      <t>ケンキュウ</t>
    </rPh>
    <phoneticPr fontId="2"/>
  </si>
  <si>
    <t>情報教育研究調査員会①</t>
    <phoneticPr fontId="2"/>
  </si>
  <si>
    <t>郷土教育教材開発研究調査員会②</t>
    <rPh sb="0" eb="2">
      <t>キョウド</t>
    </rPh>
    <rPh sb="2" eb="4">
      <t>キョウイク</t>
    </rPh>
    <rPh sb="4" eb="6">
      <t>キョウザイ</t>
    </rPh>
    <rPh sb="6" eb="8">
      <t>カイハツ</t>
    </rPh>
    <rPh sb="8" eb="10">
      <t>ケンキュウ</t>
    </rPh>
    <rPh sb="10" eb="13">
      <t>チョウサイン</t>
    </rPh>
    <rPh sb="13" eb="14">
      <t>カイ</t>
    </rPh>
    <phoneticPr fontId="2"/>
  </si>
  <si>
    <t>情報教育研究調査員会②</t>
    <rPh sb="0" eb="2">
      <t>ジョウホウ</t>
    </rPh>
    <rPh sb="2" eb="4">
      <t>キョウイク</t>
    </rPh>
    <rPh sb="4" eb="6">
      <t>ケンキュウ</t>
    </rPh>
    <rPh sb="6" eb="9">
      <t>チョウサイン</t>
    </rPh>
    <rPh sb="9" eb="10">
      <t>カイ</t>
    </rPh>
    <phoneticPr fontId="2"/>
  </si>
  <si>
    <t>小中高教育講演会</t>
    <phoneticPr fontId="2"/>
  </si>
  <si>
    <t>生活科・理科自然観察講座（春編）リアルタイム配信開始(予定)</t>
    <rPh sb="22" eb="24">
      <t>ハイシン</t>
    </rPh>
    <rPh sb="24" eb="26">
      <t>カイシ</t>
    </rPh>
    <rPh sb="27" eb="29">
      <t>ヨテイ</t>
    </rPh>
    <phoneticPr fontId="2"/>
  </si>
  <si>
    <t>☆道徳に関する講演会横山利弘先生（担当：入善）</t>
    <rPh sb="1" eb="3">
      <t>ドウトク</t>
    </rPh>
    <rPh sb="4" eb="5">
      <t>カン</t>
    </rPh>
    <rPh sb="7" eb="10">
      <t>コウエンカイ</t>
    </rPh>
    <rPh sb="10" eb="12">
      <t>ヨコヤマ</t>
    </rPh>
    <rPh sb="12" eb="13">
      <t>リ</t>
    </rPh>
    <rPh sb="13" eb="14">
      <t>ヒロシ</t>
    </rPh>
    <rPh sb="14" eb="16">
      <t>センセイ</t>
    </rPh>
    <rPh sb="17" eb="19">
      <t>タントウ</t>
    </rPh>
    <rPh sb="20" eb="22">
      <t>ニュウゼン</t>
    </rPh>
    <phoneticPr fontId="2"/>
  </si>
  <si>
    <t>☆指導力（学力）向上講演会野口芳宏先生（担当：黒部）</t>
    <rPh sb="1" eb="4">
      <t>シドウリョク</t>
    </rPh>
    <rPh sb="5" eb="7">
      <t>ガクリョク</t>
    </rPh>
    <rPh sb="8" eb="10">
      <t>コウジョウ</t>
    </rPh>
    <rPh sb="10" eb="13">
      <t>コウエンカイ</t>
    </rPh>
    <rPh sb="13" eb="15">
      <t>ノグチ</t>
    </rPh>
    <rPh sb="15" eb="17">
      <t>ヨシヒロ</t>
    </rPh>
    <rPh sb="17" eb="19">
      <t>センセイ</t>
    </rPh>
    <rPh sb="20" eb="22">
      <t>タントウ</t>
    </rPh>
    <rPh sb="23" eb="25">
      <t>クロベ</t>
    </rPh>
    <phoneticPr fontId="2"/>
  </si>
  <si>
    <t>☆生徒指導に関する講演会松田素行先生（担当：魚津）</t>
    <rPh sb="1" eb="3">
      <t>セイト</t>
    </rPh>
    <rPh sb="3" eb="5">
      <t>シドウ</t>
    </rPh>
    <rPh sb="6" eb="7">
      <t>カン</t>
    </rPh>
    <rPh sb="9" eb="12">
      <t>コウエンカイ</t>
    </rPh>
    <rPh sb="12" eb="14">
      <t>マツダ</t>
    </rPh>
    <rPh sb="14" eb="15">
      <t>モト</t>
    </rPh>
    <rPh sb="15" eb="16">
      <t>イ</t>
    </rPh>
    <rPh sb="16" eb="18">
      <t>センセイ</t>
    </rPh>
    <rPh sb="19" eb="21">
      <t>タントウ</t>
    </rPh>
    <rPh sb="22" eb="24">
      <t>ウオヅ</t>
    </rPh>
    <phoneticPr fontId="2"/>
  </si>
  <si>
    <t>校長会
所員（合同）研修会</t>
    <rPh sb="0" eb="3">
      <t>コウチョウカイ</t>
    </rPh>
    <rPh sb="4" eb="6">
      <t>ショイン</t>
    </rPh>
    <rPh sb="7" eb="9">
      <t>ゴウドウ</t>
    </rPh>
    <rPh sb="10" eb="13">
      <t>ケンシュウカイ</t>
    </rPh>
    <phoneticPr fontId="2"/>
  </si>
  <si>
    <t>全国学力・学習状況調査</t>
    <rPh sb="0" eb="2">
      <t>ゼンコク</t>
    </rPh>
    <rPh sb="2" eb="4">
      <t>ガクリョク</t>
    </rPh>
    <rPh sb="5" eb="7">
      <t>ガクシュウ</t>
    </rPh>
    <rPh sb="7" eb="9">
      <t>ジョウキョウ</t>
    </rPh>
    <rPh sb="9" eb="11">
      <t>チョウサ</t>
    </rPh>
    <phoneticPr fontId="2"/>
  </si>
  <si>
    <t>入学式（中学校）</t>
    <rPh sb="0" eb="3">
      <t>ニュウガクシキ</t>
    </rPh>
    <rPh sb="4" eb="7">
      <t>チュウガッコウ</t>
    </rPh>
    <phoneticPr fontId="2"/>
  </si>
  <si>
    <t>入学式（小学校）</t>
    <rPh sb="0" eb="3">
      <t>ニュウガクシキ</t>
    </rPh>
    <rPh sb="4" eb="7">
      <t>ショウガッコウ</t>
    </rPh>
    <phoneticPr fontId="2"/>
  </si>
  <si>
    <t>終業式</t>
    <rPh sb="0" eb="3">
      <t>シュウギョウシキ</t>
    </rPh>
    <phoneticPr fontId="2"/>
  </si>
  <si>
    <t>修了式</t>
    <rPh sb="0" eb="2">
      <t>シュウリョウ</t>
    </rPh>
    <rPh sb="2" eb="3">
      <t>シキ</t>
    </rPh>
    <phoneticPr fontId="2"/>
  </si>
  <si>
    <t>組織校長会</t>
    <rPh sb="0" eb="2">
      <t>ソシキ</t>
    </rPh>
    <rPh sb="2" eb="5">
      <t>コウチョウカイ</t>
    </rPh>
    <phoneticPr fontId="2"/>
  </si>
  <si>
    <t>校長会</t>
  </si>
  <si>
    <t>校長会</t>
    <phoneticPr fontId="2"/>
  </si>
  <si>
    <r>
      <rPr>
        <b/>
        <sz val="10"/>
        <color theme="3" tint="-0.249977111117893"/>
        <rFont val="ＭＳ ゴシック"/>
        <family val="3"/>
        <charset val="128"/>
      </rPr>
      <t>校長会</t>
    </r>
    <r>
      <rPr>
        <b/>
        <sz val="10"/>
        <color theme="1"/>
        <rFont val="ＭＳ ゴシック"/>
        <family val="3"/>
        <charset val="128"/>
      </rPr>
      <t xml:space="preserve">
</t>
    </r>
    <r>
      <rPr>
        <b/>
        <sz val="9"/>
        <color theme="1"/>
        <rFont val="ＭＳ ゴシック"/>
        <family val="3"/>
        <charset val="128"/>
      </rPr>
      <t>学力向上推進委員会②</t>
    </r>
    <phoneticPr fontId="2"/>
  </si>
  <si>
    <t>教育関係者歓送迎会</t>
    <rPh sb="0" eb="2">
      <t>キョウイク</t>
    </rPh>
    <rPh sb="2" eb="4">
      <t>カンケイ</t>
    </rPh>
    <rPh sb="4" eb="5">
      <t>シャ</t>
    </rPh>
    <rPh sb="5" eb="9">
      <t>カンソウゲイカイ</t>
    </rPh>
    <phoneticPr fontId="2"/>
  </si>
  <si>
    <t>町小学校体育大会</t>
    <rPh sb="0" eb="1">
      <t>マチ</t>
    </rPh>
    <rPh sb="1" eb="4">
      <t>ショウガッコウ</t>
    </rPh>
    <rPh sb="4" eb="6">
      <t>タイイク</t>
    </rPh>
    <rPh sb="6" eb="8">
      <t>タイカイ</t>
    </rPh>
    <phoneticPr fontId="2"/>
  </si>
  <si>
    <t>教職員スポーツ大会</t>
    <rPh sb="0" eb="3">
      <t>キョウショクイン</t>
    </rPh>
    <rPh sb="7" eb="9">
      <t>タイカイ</t>
    </rPh>
    <phoneticPr fontId="2"/>
  </si>
  <si>
    <t>町小中美術展
（～11/3)</t>
    <rPh sb="0" eb="1">
      <t>マチ</t>
    </rPh>
    <rPh sb="1" eb="3">
      <t>ショウチュウ</t>
    </rPh>
    <rPh sb="3" eb="6">
      <t>ビジュツテン</t>
    </rPh>
    <phoneticPr fontId="2"/>
  </si>
  <si>
    <t>町小中書き初め展</t>
    <rPh sb="0" eb="1">
      <t>マチ</t>
    </rPh>
    <rPh sb="1" eb="3">
      <t>ショウチュウ</t>
    </rPh>
    <rPh sb="3" eb="4">
      <t>カ</t>
    </rPh>
    <rPh sb="5" eb="6">
      <t>ゾ</t>
    </rPh>
    <rPh sb="7" eb="8">
      <t>テン</t>
    </rPh>
    <phoneticPr fontId="2"/>
  </si>
  <si>
    <t>校長会
中学校説明会</t>
    <rPh sb="4" eb="7">
      <t>チュウガッコウ</t>
    </rPh>
    <rPh sb="7" eb="10">
      <t>セツメイカイ</t>
    </rPh>
    <phoneticPr fontId="2"/>
  </si>
  <si>
    <t>魚津地区センター協議会　所員協①、所員研①</t>
    <rPh sb="0" eb="2">
      <t>ウオヅ</t>
    </rPh>
    <rPh sb="2" eb="4">
      <t>チク</t>
    </rPh>
    <rPh sb="8" eb="11">
      <t>キョウギカイ</t>
    </rPh>
    <rPh sb="12" eb="14">
      <t>ショイン</t>
    </rPh>
    <rPh sb="14" eb="15">
      <t>キョウ</t>
    </rPh>
    <rPh sb="17" eb="19">
      <t>ショイン</t>
    </rPh>
    <rPh sb="19" eb="20">
      <t>ケン</t>
    </rPh>
    <phoneticPr fontId="2"/>
  </si>
  <si>
    <t>センター協総会（ＡＭ）
外国語活動推進委員会①</t>
    <rPh sb="4" eb="5">
      <t>キョウ</t>
    </rPh>
    <rPh sb="5" eb="7">
      <t>ソウカイ</t>
    </rPh>
    <phoneticPr fontId="2"/>
  </si>
  <si>
    <t>H27.4.1.現在</t>
    <rPh sb="8" eb="10">
      <t>ゲンザイ</t>
    </rPh>
    <phoneticPr fontId="2"/>
  </si>
  <si>
    <t>学力向上推進委員会①</t>
    <rPh sb="0" eb="2">
      <t>ガクリョク</t>
    </rPh>
    <phoneticPr fontId="2"/>
  </si>
  <si>
    <r>
      <rPr>
        <b/>
        <sz val="8"/>
        <color theme="3" tint="-0.249977111117893"/>
        <rFont val="ＭＳ ゴシック"/>
        <family val="3"/>
        <charset val="128"/>
      </rPr>
      <t xml:space="preserve">校長会
</t>
    </r>
    <r>
      <rPr>
        <b/>
        <sz val="8"/>
        <rFont val="ＭＳ ゴシック"/>
        <family val="3"/>
        <charset val="128"/>
      </rPr>
      <t>魚津地区センター協議会所員研②</t>
    </r>
    <r>
      <rPr>
        <b/>
        <sz val="8"/>
        <color indexed="8"/>
        <rFont val="ＭＳ ゴシック"/>
        <family val="3"/>
        <charset val="128"/>
      </rPr>
      <t xml:space="preserve">
</t>
    </r>
    <rPh sb="4" eb="6">
      <t>ウオヅ</t>
    </rPh>
    <phoneticPr fontId="2"/>
  </si>
  <si>
    <t>☆理科教育講座　自然観察中級コース（担当：魚津）</t>
    <rPh sb="1" eb="3">
      <t>リカ</t>
    </rPh>
    <rPh sb="3" eb="5">
      <t>キョウイク</t>
    </rPh>
    <rPh sb="5" eb="7">
      <t>コウザ</t>
    </rPh>
    <rPh sb="8" eb="10">
      <t>シゼン</t>
    </rPh>
    <rPh sb="10" eb="12">
      <t>カンサツ</t>
    </rPh>
    <rPh sb="12" eb="14">
      <t>チュウキュウ</t>
    </rPh>
    <rPh sb="18" eb="20">
      <t>タントウ</t>
    </rPh>
    <rPh sb="21" eb="23">
      <t>ウオヅ</t>
    </rPh>
    <phoneticPr fontId="2"/>
  </si>
  <si>
    <t>魚津地区センター協議会所員研③</t>
    <rPh sb="11" eb="13">
      <t>ショイン</t>
    </rPh>
    <rPh sb="13" eb="14">
      <t>ケン</t>
    </rPh>
    <phoneticPr fontId="2"/>
  </si>
  <si>
    <t>県教育センター協議会総会第１回研究会</t>
    <rPh sb="0" eb="1">
      <t>ケン</t>
    </rPh>
    <rPh sb="1" eb="3">
      <t>キョウイク</t>
    </rPh>
    <rPh sb="7" eb="10">
      <t>キョウギカイ</t>
    </rPh>
    <rPh sb="10" eb="12">
      <t>ソウカイ</t>
    </rPh>
    <rPh sb="12" eb="13">
      <t>ダイ</t>
    </rPh>
    <rPh sb="14" eb="15">
      <t>カイ</t>
    </rPh>
    <rPh sb="15" eb="18">
      <t>ケンキュウカイ</t>
    </rPh>
    <phoneticPr fontId="2"/>
  </si>
  <si>
    <t>県教育センター協議会第２回研究会</t>
    <rPh sb="0" eb="1">
      <t>ケン</t>
    </rPh>
    <rPh sb="1" eb="3">
      <t>キョウイク</t>
    </rPh>
    <rPh sb="7" eb="10">
      <t>キョウギカイ</t>
    </rPh>
    <rPh sb="10" eb="11">
      <t>ダイ</t>
    </rPh>
    <rPh sb="12" eb="13">
      <t>カイ</t>
    </rPh>
    <rPh sb="13" eb="16">
      <t>ケンキュウカイ</t>
    </rPh>
    <phoneticPr fontId="2"/>
  </si>
  <si>
    <t>魚津地区センター協議会所員研④</t>
    <rPh sb="11" eb="13">
      <t>ショイン</t>
    </rPh>
    <rPh sb="13" eb="14">
      <t>ケン</t>
    </rPh>
    <phoneticPr fontId="2"/>
  </si>
  <si>
    <t>校長会
県教育センター協議会第３回研究会</t>
    <rPh sb="14" eb="15">
      <t>ダイ</t>
    </rPh>
    <rPh sb="16" eb="17">
      <t>カイ</t>
    </rPh>
    <rPh sb="17" eb="20">
      <t>ケンキュウカイ</t>
    </rPh>
    <phoneticPr fontId="2"/>
  </si>
  <si>
    <t>校長会
県教セ所員（合同）研修会兼第４回研究会</t>
    <rPh sb="4" eb="5">
      <t>ケン</t>
    </rPh>
    <rPh sb="5" eb="6">
      <t>キョウ</t>
    </rPh>
    <rPh sb="7" eb="9">
      <t>ショイン</t>
    </rPh>
    <rPh sb="10" eb="12">
      <t>ゴウドウ</t>
    </rPh>
    <rPh sb="13" eb="16">
      <t>ケンシュウカイ</t>
    </rPh>
    <rPh sb="16" eb="17">
      <t>ケン</t>
    </rPh>
    <rPh sb="17" eb="18">
      <t>ダイ</t>
    </rPh>
    <rPh sb="19" eb="20">
      <t>カイ</t>
    </rPh>
    <rPh sb="20" eb="23">
      <t>ケンキュウカイ</t>
    </rPh>
    <phoneticPr fontId="2"/>
  </si>
  <si>
    <t>校長会
県教セ研修事業担当者会議</t>
    <rPh sb="4" eb="5">
      <t>ケン</t>
    </rPh>
    <rPh sb="5" eb="6">
      <t>キョウ</t>
    </rPh>
    <rPh sb="7" eb="9">
      <t>ケンシュウ</t>
    </rPh>
    <rPh sb="9" eb="11">
      <t>ジギョウ</t>
    </rPh>
    <rPh sb="11" eb="14">
      <t>タントウシャ</t>
    </rPh>
    <rPh sb="14" eb="16">
      <t>カイギ</t>
    </rPh>
    <phoneticPr fontId="2"/>
  </si>
  <si>
    <t>魚津地区センター協議会　所員協②、所員研⑤</t>
    <rPh sb="0" eb="2">
      <t>ウオヅ</t>
    </rPh>
    <rPh sb="2" eb="4">
      <t>チク</t>
    </rPh>
    <rPh sb="8" eb="11">
      <t>キョウギカイ</t>
    </rPh>
    <rPh sb="12" eb="14">
      <t>ショイン</t>
    </rPh>
    <rPh sb="14" eb="15">
      <t>キョウ</t>
    </rPh>
    <rPh sb="17" eb="19">
      <t>ショイン</t>
    </rPh>
    <rPh sb="19" eb="20">
      <t>ケン</t>
    </rPh>
    <phoneticPr fontId="2"/>
  </si>
  <si>
    <t>あさひ野小学校
学校訪問研修</t>
    <rPh sb="3" eb="4">
      <t>ノ</t>
    </rPh>
    <rPh sb="4" eb="7">
      <t>ショウガッコウ</t>
    </rPh>
    <rPh sb="8" eb="10">
      <t>ガッコウ</t>
    </rPh>
    <rPh sb="10" eb="12">
      <t>ホウモン</t>
    </rPh>
    <rPh sb="12" eb="14">
      <t>ケンシュウ</t>
    </rPh>
    <phoneticPr fontId="2"/>
  </si>
  <si>
    <t>さみさと小学校
学校訪問研修</t>
    <rPh sb="4" eb="7">
      <t>ショウガッコウ</t>
    </rPh>
    <rPh sb="8" eb="10">
      <t>ガッコウ</t>
    </rPh>
    <rPh sb="10" eb="12">
      <t>ホウモン</t>
    </rPh>
    <rPh sb="12" eb="14">
      <t>ケンシュウ</t>
    </rPh>
    <phoneticPr fontId="2"/>
  </si>
  <si>
    <t>朝日中学校
学校訪問研修</t>
    <rPh sb="0" eb="1">
      <t>アサ</t>
    </rPh>
    <rPh sb="1" eb="2">
      <t>ヒ</t>
    </rPh>
    <rPh sb="2" eb="3">
      <t>チュウ</t>
    </rPh>
    <rPh sb="3" eb="5">
      <t>ガッコウ</t>
    </rPh>
    <rPh sb="6" eb="8">
      <t>ガッコウ</t>
    </rPh>
    <rPh sb="8" eb="10">
      <t>ホウモン</t>
    </rPh>
    <rPh sb="10" eb="12">
      <t>ケンシュウ</t>
    </rPh>
    <phoneticPr fontId="2"/>
  </si>
  <si>
    <t>郷土教育調査員会③</t>
    <rPh sb="0" eb="2">
      <t>キョウド</t>
    </rPh>
    <rPh sb="2" eb="4">
      <t>キョウイク</t>
    </rPh>
    <rPh sb="4" eb="6">
      <t>チョウサ</t>
    </rPh>
    <rPh sb="6" eb="7">
      <t>イン</t>
    </rPh>
    <rPh sb="7" eb="8">
      <t>カイ</t>
    </rPh>
    <phoneticPr fontId="2"/>
  </si>
  <si>
    <r>
      <rPr>
        <b/>
        <sz val="10"/>
        <rFont val="ＭＳ ゴシック"/>
        <family val="3"/>
        <charset val="128"/>
      </rPr>
      <t>情</t>
    </r>
    <r>
      <rPr>
        <b/>
        <sz val="10"/>
        <color theme="1"/>
        <rFont val="ＭＳ ゴシック"/>
        <family val="3"/>
        <charset val="128"/>
      </rPr>
      <t>報教育研究調査員会④</t>
    </r>
    <rPh sb="0" eb="2">
      <t>ジョウホウ</t>
    </rPh>
    <phoneticPr fontId="2"/>
  </si>
  <si>
    <r>
      <t xml:space="preserve">情報モラル授業・研修
</t>
    </r>
    <r>
      <rPr>
        <b/>
        <sz val="8"/>
        <rFont val="ＭＳ ゴシック"/>
        <family val="3"/>
        <charset val="128"/>
      </rPr>
      <t>(</t>
    </r>
    <r>
      <rPr>
        <sz val="8"/>
        <rFont val="ＭＳ ゴシック"/>
        <family val="3"/>
        <charset val="128"/>
      </rPr>
      <t>小中生指研②情報研⑤)</t>
    </r>
    <rPh sb="0" eb="2">
      <t>ジョウホウ</t>
    </rPh>
    <rPh sb="5" eb="7">
      <t>ジュギョウ</t>
    </rPh>
    <rPh sb="8" eb="10">
      <t>ケンシュウ</t>
    </rPh>
    <phoneticPr fontId="2"/>
  </si>
  <si>
    <t>郷土教育調査員会⑤</t>
    <phoneticPr fontId="2"/>
  </si>
  <si>
    <t>情報教育研究調査員会⑥</t>
    <rPh sb="0" eb="2">
      <t>ジョウホウ</t>
    </rPh>
    <rPh sb="2" eb="4">
      <t>キョウイク</t>
    </rPh>
    <rPh sb="4" eb="6">
      <t>ケンキュウ</t>
    </rPh>
    <rPh sb="6" eb="9">
      <t>チョウサイン</t>
    </rPh>
    <rPh sb="9" eb="10">
      <t>カイ</t>
    </rPh>
    <phoneticPr fontId="2"/>
  </si>
  <si>
    <t>スクールソーシャルワーカー連絡協議会</t>
    <rPh sb="13" eb="15">
      <t>レンラク</t>
    </rPh>
    <rPh sb="15" eb="18">
      <t>キョウギカイ</t>
    </rPh>
    <phoneticPr fontId="2"/>
  </si>
  <si>
    <t>朝日中学校登山１</t>
    <rPh sb="0" eb="2">
      <t>アサヒ</t>
    </rPh>
    <rPh sb="2" eb="3">
      <t>チュウ</t>
    </rPh>
    <rPh sb="3" eb="5">
      <t>ガッコウ</t>
    </rPh>
    <rPh sb="5" eb="7">
      <t>トザン</t>
    </rPh>
    <phoneticPr fontId="2"/>
  </si>
  <si>
    <t>朝日中学校登山２</t>
    <rPh sb="0" eb="2">
      <t>アサヒ</t>
    </rPh>
    <rPh sb="2" eb="3">
      <t>チュウ</t>
    </rPh>
    <rPh sb="3" eb="5">
      <t>ガッコウ</t>
    </rPh>
    <rPh sb="5" eb="7">
      <t>トザン</t>
    </rPh>
    <phoneticPr fontId="2"/>
  </si>
  <si>
    <t>小学校教育課程研究協議会</t>
    <phoneticPr fontId="2"/>
  </si>
  <si>
    <t>平成２９年</t>
    <phoneticPr fontId="2"/>
  </si>
  <si>
    <t>平成２８年</t>
    <rPh sb="0" eb="2">
      <t>ヘイセイ</t>
    </rPh>
    <rPh sb="4" eb="5">
      <t>ネン</t>
    </rPh>
    <phoneticPr fontId="2"/>
  </si>
  <si>
    <t>４月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</si>
  <si>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</si>
  <si>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</si>
  <si>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</si>
  <si>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</si>
  <si>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山の日</t>
    <rPh sb="0" eb="1">
      <t>ヤマ</t>
    </rPh>
    <rPh sb="2" eb="3">
      <t>ヒ</t>
    </rPh>
    <phoneticPr fontId="2"/>
  </si>
  <si>
    <t>秋分の日</t>
    <rPh sb="0" eb="2">
      <t>シュウブン</t>
    </rPh>
    <rPh sb="3" eb="4">
      <t>ヒ</t>
    </rPh>
    <phoneticPr fontId="2"/>
  </si>
  <si>
    <t>文化の日</t>
    <rPh sb="0" eb="2">
      <t>ブンカ</t>
    </rPh>
    <rPh sb="3" eb="4">
      <t>ヒ</t>
    </rPh>
    <phoneticPr fontId="2"/>
  </si>
  <si>
    <t>県教育センター協議会総会・第１回研究会</t>
    <rPh sb="0" eb="1">
      <t>ケン</t>
    </rPh>
    <rPh sb="1" eb="3">
      <t>キョウイク</t>
    </rPh>
    <rPh sb="7" eb="10">
      <t>キョウギカイ</t>
    </rPh>
    <rPh sb="10" eb="12">
      <t>ソウカイ</t>
    </rPh>
    <rPh sb="13" eb="14">
      <t>ダイ</t>
    </rPh>
    <rPh sb="15" eb="16">
      <t>カイ</t>
    </rPh>
    <rPh sb="16" eb="19">
      <t>ケンキュウカイ</t>
    </rPh>
    <phoneticPr fontId="2"/>
  </si>
  <si>
    <t>県教育センター協議会所員（合同）研修会兼第４回研究会</t>
    <rPh sb="10" eb="12">
      <t>ショイン</t>
    </rPh>
    <rPh sb="13" eb="15">
      <t>ゴウドウ</t>
    </rPh>
    <rPh sb="16" eb="19">
      <t>ケンシュウカイ</t>
    </rPh>
    <rPh sb="19" eb="20">
      <t>ケン</t>
    </rPh>
    <phoneticPr fontId="2"/>
  </si>
  <si>
    <t>県教育センター協議会研修事業担当者会議</t>
    <rPh sb="10" eb="12">
      <t>ケンシュウ</t>
    </rPh>
    <rPh sb="12" eb="14">
      <t>ジギョウ</t>
    </rPh>
    <rPh sb="14" eb="17">
      <t>タントウシャ</t>
    </rPh>
    <rPh sb="17" eb="19">
      <t>カイギ</t>
    </rPh>
    <phoneticPr fontId="2"/>
  </si>
  <si>
    <t>学校教育運営研修会企画委員会①</t>
    <rPh sb="0" eb="2">
      <t>ガッコウ</t>
    </rPh>
    <rPh sb="2" eb="4">
      <t>キョウイク</t>
    </rPh>
    <rPh sb="4" eb="6">
      <t>ウンエイ</t>
    </rPh>
    <rPh sb="6" eb="9">
      <t>ケンシュウカイ</t>
    </rPh>
    <rPh sb="9" eb="11">
      <t>キカク</t>
    </rPh>
    <rPh sb="11" eb="14">
      <t>イインカイ</t>
    </rPh>
    <phoneticPr fontId="2"/>
  </si>
  <si>
    <t>合同調査員会①</t>
    <rPh sb="0" eb="2">
      <t>ゴウドウ</t>
    </rPh>
    <rPh sb="2" eb="5">
      <t>チョウサイン</t>
    </rPh>
    <rPh sb="5" eb="6">
      <t>カイ</t>
    </rPh>
    <phoneticPr fontId="2"/>
  </si>
  <si>
    <t>リアルタイム配信開始（予定）</t>
    <rPh sb="6" eb="8">
      <t>ハイシン</t>
    </rPh>
    <rPh sb="8" eb="10">
      <t>カイシ</t>
    </rPh>
    <rPh sb="11" eb="13">
      <t>ヨテイ</t>
    </rPh>
    <phoneticPr fontId="2"/>
  </si>
  <si>
    <t>小中生徒指導研修会①</t>
    <rPh sb="0" eb="2">
      <t>ショウチュウ</t>
    </rPh>
    <rPh sb="2" eb="4">
      <t>セイト</t>
    </rPh>
    <rPh sb="4" eb="6">
      <t>シドウ</t>
    </rPh>
    <rPh sb="6" eb="9">
      <t>ケンシュウカイ</t>
    </rPh>
    <phoneticPr fontId="2"/>
  </si>
  <si>
    <t>外国語活動推進委員会②</t>
    <rPh sb="0" eb="3">
      <t>ガイコクゴ</t>
    </rPh>
    <rPh sb="3" eb="5">
      <t>カツドウ</t>
    </rPh>
    <rPh sb="5" eb="7">
      <t>スイシン</t>
    </rPh>
    <rPh sb="7" eb="10">
      <t>イインカイ</t>
    </rPh>
    <phoneticPr fontId="2"/>
  </si>
  <si>
    <t>小中高生徒指導連絡協議会①</t>
    <rPh sb="0" eb="2">
      <t>ショウチュウ</t>
    </rPh>
    <rPh sb="2" eb="3">
      <t>コウ</t>
    </rPh>
    <rPh sb="3" eb="5">
      <t>セイト</t>
    </rPh>
    <rPh sb="5" eb="7">
      <t>シドウ</t>
    </rPh>
    <rPh sb="7" eb="9">
      <t>レンラク</t>
    </rPh>
    <rPh sb="9" eb="12">
      <t>キョウギカイ</t>
    </rPh>
    <phoneticPr fontId="2"/>
  </si>
  <si>
    <t>児童生徒作品展</t>
    <rPh sb="0" eb="2">
      <t>ジドウ</t>
    </rPh>
    <rPh sb="2" eb="4">
      <t>セイト</t>
    </rPh>
    <rPh sb="4" eb="7">
      <t>サクヒンテン</t>
    </rPh>
    <phoneticPr fontId="2"/>
  </si>
  <si>
    <t>児童生徒作品展</t>
    <rPh sb="0" eb="2">
      <t>ジドウ</t>
    </rPh>
    <rPh sb="2" eb="4">
      <t>セイト</t>
    </rPh>
    <rPh sb="4" eb="7">
      <t>サクヒンテン</t>
    </rPh>
    <phoneticPr fontId="2"/>
  </si>
  <si>
    <t>児童生徒作品展　
＊搬入・審査</t>
    <rPh sb="0" eb="2">
      <t>ジドウ</t>
    </rPh>
    <rPh sb="2" eb="4">
      <t>セイト</t>
    </rPh>
    <rPh sb="4" eb="7">
      <t>サクヒンテン</t>
    </rPh>
    <rPh sb="10" eb="12">
      <t>ハンニュウ</t>
    </rPh>
    <rPh sb="13" eb="15">
      <t>シンサ</t>
    </rPh>
    <phoneticPr fontId="2"/>
  </si>
  <si>
    <t>＊搬出</t>
    <rPh sb="1" eb="3">
      <t>ハンシュツ</t>
    </rPh>
    <phoneticPr fontId="2"/>
  </si>
  <si>
    <t>外国語活動推進委員会④</t>
    <rPh sb="0" eb="3">
      <t>ガイコクゴ</t>
    </rPh>
    <rPh sb="3" eb="5">
      <t>カツドウ</t>
    </rPh>
    <rPh sb="5" eb="7">
      <t>スイシン</t>
    </rPh>
    <rPh sb="7" eb="10">
      <t>イインカイ</t>
    </rPh>
    <phoneticPr fontId="2"/>
  </si>
  <si>
    <t>合同調査員会②</t>
    <rPh sb="0" eb="2">
      <t>ゴウドウ</t>
    </rPh>
    <rPh sb="2" eb="5">
      <t>チョウサイン</t>
    </rPh>
    <rPh sb="5" eb="6">
      <t>カイ</t>
    </rPh>
    <phoneticPr fontId="2"/>
  </si>
  <si>
    <t>特別支援教育研修会①</t>
    <phoneticPr fontId="2"/>
  </si>
  <si>
    <t>県教育センター協議会第２回研究会</t>
    <phoneticPr fontId="2"/>
  </si>
  <si>
    <t>８月/小中高教育講演会</t>
    <rPh sb="1" eb="2">
      <t>ガツ</t>
    </rPh>
    <rPh sb="3" eb="6">
      <t>ショウチュウコウ</t>
    </rPh>
    <rPh sb="6" eb="8">
      <t>キョウイク</t>
    </rPh>
    <rPh sb="8" eb="11">
      <t>コウエンカイ</t>
    </rPh>
    <phoneticPr fontId="2"/>
  </si>
  <si>
    <t>学校教育運営研修会①</t>
    <phoneticPr fontId="2"/>
  </si>
  <si>
    <t>授業力アップ研修会（理科）pm</t>
    <phoneticPr fontId="2"/>
  </si>
  <si>
    <r>
      <rPr>
        <b/>
        <sz val="9"/>
        <rFont val="ＭＳ ゴシック"/>
        <family val="3"/>
        <charset val="128"/>
      </rPr>
      <t>授業力アップ研修会（仲間に学ぶ）</t>
    </r>
    <r>
      <rPr>
        <b/>
        <sz val="6"/>
        <rFont val="ＭＳ ゴシック"/>
        <family val="3"/>
        <charset val="128"/>
      </rPr>
      <t>＊前年度に内留で学んでこられた先生等に依頼しています。</t>
    </r>
    <rPh sb="0" eb="2">
      <t>ジュギョウ</t>
    </rPh>
    <rPh sb="2" eb="3">
      <t>リョク</t>
    </rPh>
    <rPh sb="6" eb="9">
      <t>ケンシュウカイ</t>
    </rPh>
    <rPh sb="10" eb="12">
      <t>ナカマ</t>
    </rPh>
    <rPh sb="13" eb="14">
      <t>マナ</t>
    </rPh>
    <rPh sb="17" eb="20">
      <t>ゼンネンド</t>
    </rPh>
    <rPh sb="21" eb="22">
      <t>ナイ</t>
    </rPh>
    <rPh sb="22" eb="23">
      <t>リュウ</t>
    </rPh>
    <rPh sb="24" eb="25">
      <t>マナ</t>
    </rPh>
    <rPh sb="31" eb="33">
      <t>センセイ</t>
    </rPh>
    <rPh sb="33" eb="34">
      <t>ナド</t>
    </rPh>
    <rPh sb="35" eb="37">
      <t>イライ</t>
    </rPh>
    <phoneticPr fontId="2"/>
  </si>
  <si>
    <r>
      <t>学力向上プログラム研修会:俵原正仁</t>
    </r>
    <r>
      <rPr>
        <b/>
        <sz val="10"/>
        <rFont val="ＭＳ ゴシック"/>
        <family val="3"/>
        <charset val="128"/>
      </rPr>
      <t>先生</t>
    </r>
    <rPh sb="0" eb="2">
      <t>ガクリョク</t>
    </rPh>
    <rPh sb="2" eb="4">
      <t>コウジョウ</t>
    </rPh>
    <rPh sb="9" eb="12">
      <t>ケンシュウカイ</t>
    </rPh>
    <rPh sb="13" eb="14">
      <t>タワラ</t>
    </rPh>
    <rPh sb="14" eb="15">
      <t>ハラ</t>
    </rPh>
    <rPh sb="15" eb="17">
      <t>マサヒト</t>
    </rPh>
    <rPh sb="17" eb="19">
      <t>センセイ</t>
    </rPh>
    <phoneticPr fontId="2"/>
  </si>
  <si>
    <t>指導力向上講演会
  田中博之先生
　（担当：魚津市）</t>
    <rPh sb="0" eb="3">
      <t>シドウリョク</t>
    </rPh>
    <rPh sb="3" eb="5">
      <t>コウジョウ</t>
    </rPh>
    <rPh sb="5" eb="8">
      <t>コウエンカイ</t>
    </rPh>
    <rPh sb="11" eb="13">
      <t>タナカ</t>
    </rPh>
    <rPh sb="13" eb="15">
      <t>ヒロユキ</t>
    </rPh>
    <rPh sb="15" eb="17">
      <t>センセイ</t>
    </rPh>
    <rPh sb="20" eb="22">
      <t>タントウ</t>
    </rPh>
    <rPh sb="23" eb="26">
      <t>ウオヅシ</t>
    </rPh>
    <phoneticPr fontId="2"/>
  </si>
  <si>
    <t>理科教育講座自然観察入門コース
 （担当：黒部市）</t>
    <rPh sb="0" eb="2">
      <t>リカ</t>
    </rPh>
    <rPh sb="2" eb="4">
      <t>キョウイク</t>
    </rPh>
    <rPh sb="4" eb="6">
      <t>コウザ</t>
    </rPh>
    <rPh sb="6" eb="8">
      <t>シゼン</t>
    </rPh>
    <rPh sb="8" eb="10">
      <t>カンサツ</t>
    </rPh>
    <rPh sb="10" eb="12">
      <t>ニュウモン</t>
    </rPh>
    <rPh sb="18" eb="20">
      <t>タントウ</t>
    </rPh>
    <rPh sb="21" eb="23">
      <t>クロベ</t>
    </rPh>
    <rPh sb="23" eb="24">
      <t>シ</t>
    </rPh>
    <phoneticPr fontId="2"/>
  </si>
  <si>
    <t>生徒指導講演会
　大河原美以先生
　（担当：黒部市）</t>
    <rPh sb="0" eb="2">
      <t>セイト</t>
    </rPh>
    <rPh sb="2" eb="4">
      <t>シドウ</t>
    </rPh>
    <rPh sb="4" eb="7">
      <t>コウエンカイ</t>
    </rPh>
    <rPh sb="9" eb="12">
      <t>オオカワラ</t>
    </rPh>
    <rPh sb="12" eb="13">
      <t>ミ</t>
    </rPh>
    <rPh sb="13" eb="14">
      <t>イ</t>
    </rPh>
    <rPh sb="14" eb="16">
      <t>センセイ</t>
    </rPh>
    <rPh sb="19" eb="21">
      <t>タントウ</t>
    </rPh>
    <rPh sb="22" eb="24">
      <t>クロベ</t>
    </rPh>
    <rPh sb="24" eb="25">
      <t>シ</t>
    </rPh>
    <phoneticPr fontId="2"/>
  </si>
  <si>
    <t>道徳講演会
　永田繁雄先生
　（担当：朝日町）</t>
    <rPh sb="0" eb="2">
      <t>ドウトク</t>
    </rPh>
    <rPh sb="2" eb="5">
      <t>コウエンカイ</t>
    </rPh>
    <rPh sb="7" eb="9">
      <t>ナガタ</t>
    </rPh>
    <rPh sb="9" eb="11">
      <t>シゲオ</t>
    </rPh>
    <rPh sb="11" eb="13">
      <t>センセイ</t>
    </rPh>
    <rPh sb="16" eb="18">
      <t>タントウ</t>
    </rPh>
    <rPh sb="19" eb="21">
      <t>アサヒ</t>
    </rPh>
    <rPh sb="21" eb="22">
      <t>マチ</t>
    </rPh>
    <phoneticPr fontId="2"/>
  </si>
  <si>
    <t>児童生徒作品展
実行委員会①</t>
    <rPh sb="0" eb="2">
      <t>ジドウ</t>
    </rPh>
    <rPh sb="2" eb="4">
      <t>セイト</t>
    </rPh>
    <rPh sb="4" eb="7">
      <t>サクヒンテン</t>
    </rPh>
    <rPh sb="8" eb="10">
      <t>ジッコウ</t>
    </rPh>
    <rPh sb="10" eb="13">
      <t>イインカイ</t>
    </rPh>
    <phoneticPr fontId="2"/>
  </si>
  <si>
    <t>郷土教育教材開発
研究調査員会②</t>
    <rPh sb="0" eb="2">
      <t>キョウド</t>
    </rPh>
    <rPh sb="2" eb="4">
      <t>キョウイク</t>
    </rPh>
    <rPh sb="4" eb="6">
      <t>キョウザイ</t>
    </rPh>
    <rPh sb="6" eb="8">
      <t>カイハツ</t>
    </rPh>
    <rPh sb="9" eb="11">
      <t>ケンキュウ</t>
    </rPh>
    <rPh sb="11" eb="14">
      <t>チョウサイン</t>
    </rPh>
    <rPh sb="14" eb="15">
      <t>カイ</t>
    </rPh>
    <phoneticPr fontId="2"/>
  </si>
  <si>
    <t>郷土教育教材開発
研究調査員会⑥</t>
    <rPh sb="0" eb="2">
      <t>キョウド</t>
    </rPh>
    <rPh sb="2" eb="4">
      <t>キョウイク</t>
    </rPh>
    <rPh sb="4" eb="6">
      <t>キョウザイ</t>
    </rPh>
    <rPh sb="6" eb="8">
      <t>カイハツ</t>
    </rPh>
    <rPh sb="9" eb="11">
      <t>ケンキュウ</t>
    </rPh>
    <rPh sb="11" eb="14">
      <t>チョウサイン</t>
    </rPh>
    <rPh sb="14" eb="15">
      <t>カイ</t>
    </rPh>
    <phoneticPr fontId="2"/>
  </si>
  <si>
    <t>魚津地区理科自由研究・発明くふう参考展（7/2～7/10）</t>
    <rPh sb="0" eb="2">
      <t>ウオヅ</t>
    </rPh>
    <rPh sb="2" eb="4">
      <t>チク</t>
    </rPh>
    <rPh sb="4" eb="6">
      <t>リカ</t>
    </rPh>
    <rPh sb="6" eb="8">
      <t>ジユウ</t>
    </rPh>
    <rPh sb="8" eb="10">
      <t>ケンキュウ</t>
    </rPh>
    <rPh sb="11" eb="13">
      <t>ハツメイ</t>
    </rPh>
    <rPh sb="16" eb="18">
      <t>サンコウ</t>
    </rPh>
    <rPh sb="18" eb="19">
      <t>テン</t>
    </rPh>
    <phoneticPr fontId="2"/>
  </si>
  <si>
    <t>校長会</t>
    <phoneticPr fontId="2"/>
  </si>
  <si>
    <t>校長会
県教育センター協議会第３回研究会</t>
    <phoneticPr fontId="2"/>
  </si>
  <si>
    <t>校長会</t>
    <phoneticPr fontId="2"/>
  </si>
  <si>
    <t>ＳＳＷ連絡協議会</t>
    <rPh sb="3" eb="5">
      <t>レンラク</t>
    </rPh>
    <rPh sb="5" eb="8">
      <t>キョウギカイ</t>
    </rPh>
    <phoneticPr fontId="2"/>
  </si>
  <si>
    <t>４月/学力向上市町村教育委員会プラン連絡会</t>
    <rPh sb="1" eb="2">
      <t>ガツ</t>
    </rPh>
    <rPh sb="3" eb="5">
      <t>ガクリョク</t>
    </rPh>
    <rPh sb="5" eb="7">
      <t>コウジョウ</t>
    </rPh>
    <rPh sb="7" eb="10">
      <t>シチョウソン</t>
    </rPh>
    <rPh sb="10" eb="12">
      <t>キョウイク</t>
    </rPh>
    <rPh sb="12" eb="15">
      <t>イインカイ</t>
    </rPh>
    <rPh sb="18" eb="21">
      <t>レンラクカイ</t>
    </rPh>
    <phoneticPr fontId="2"/>
  </si>
  <si>
    <t>適応指導教室担当者研修会①、子どもサポートネットワーク連絡会①</t>
    <rPh sb="0" eb="2">
      <t>テキオウ</t>
    </rPh>
    <rPh sb="2" eb="4">
      <t>シドウ</t>
    </rPh>
    <rPh sb="4" eb="6">
      <t>キョウシツ</t>
    </rPh>
    <rPh sb="6" eb="9">
      <t>タントウシャ</t>
    </rPh>
    <rPh sb="9" eb="12">
      <t>ケンシュウカイ</t>
    </rPh>
    <rPh sb="14" eb="15">
      <t>コ</t>
    </rPh>
    <rPh sb="27" eb="30">
      <t>レンラクカイ</t>
    </rPh>
    <phoneticPr fontId="2"/>
  </si>
  <si>
    <t>県学力向上研修会①</t>
    <rPh sb="0" eb="1">
      <t>ケン</t>
    </rPh>
    <rPh sb="1" eb="3">
      <t>ガクリョク</t>
    </rPh>
    <rPh sb="3" eb="5">
      <t>コウジョウ</t>
    </rPh>
    <rPh sb="5" eb="8">
      <t>ケンシュウカイ</t>
    </rPh>
    <phoneticPr fontId="2"/>
  </si>
  <si>
    <t>魚津地区教育センター協議会　所員協①所員研①</t>
    <rPh sb="0" eb="2">
      <t>ウオヅ</t>
    </rPh>
    <rPh sb="2" eb="4">
      <t>チク</t>
    </rPh>
    <rPh sb="4" eb="6">
      <t>キョウイク</t>
    </rPh>
    <rPh sb="10" eb="13">
      <t>キョウギカイ</t>
    </rPh>
    <rPh sb="14" eb="16">
      <t>ショイン</t>
    </rPh>
    <rPh sb="16" eb="17">
      <t>キョウ</t>
    </rPh>
    <rPh sb="18" eb="20">
      <t>ショイン</t>
    </rPh>
    <rPh sb="20" eb="21">
      <t>ケン</t>
    </rPh>
    <phoneticPr fontId="2"/>
  </si>
  <si>
    <t>情報教育研修会⑤（am,pm）</t>
    <rPh sb="0" eb="2">
      <t>ジョウホウ</t>
    </rPh>
    <rPh sb="2" eb="4">
      <t>キョウイク</t>
    </rPh>
    <rPh sb="4" eb="7">
      <t>ケンシュウカイ</t>
    </rPh>
    <phoneticPr fontId="2"/>
  </si>
  <si>
    <t>学校教育運営研修会②
子どもサポートネットワーク連絡会①</t>
    <rPh sb="0" eb="2">
      <t>ガッコウ</t>
    </rPh>
    <rPh sb="2" eb="4">
      <t>キョウイク</t>
    </rPh>
    <rPh sb="4" eb="6">
      <t>ウンエイ</t>
    </rPh>
    <rPh sb="6" eb="9">
      <t>ケンシュウカイ</t>
    </rPh>
    <phoneticPr fontId="2"/>
  </si>
  <si>
    <t>現地学習会（郷土を学ぶ研修会）④</t>
    <rPh sb="0" eb="2">
      <t>ゲンチ</t>
    </rPh>
    <rPh sb="2" eb="4">
      <t>ガクシュウ</t>
    </rPh>
    <rPh sb="4" eb="5">
      <t>カイ</t>
    </rPh>
    <rPh sb="6" eb="8">
      <t>キョウド</t>
    </rPh>
    <rPh sb="9" eb="10">
      <t>マナ</t>
    </rPh>
    <rPh sb="11" eb="14">
      <t>ケンシュウカイ</t>
    </rPh>
    <phoneticPr fontId="2"/>
  </si>
  <si>
    <t>子どもサポートネットワーク連絡会③</t>
    <rPh sb="0" eb="1">
      <t>コ</t>
    </rPh>
    <rPh sb="13" eb="16">
      <t>レンラクカイ</t>
    </rPh>
    <phoneticPr fontId="2"/>
  </si>
  <si>
    <t>適応指導教室担当者研修会②</t>
    <phoneticPr fontId="2"/>
  </si>
  <si>
    <r>
      <rPr>
        <b/>
        <sz val="9"/>
        <rFont val="ＭＳ ゴシック"/>
        <family val="3"/>
        <charset val="128"/>
      </rPr>
      <t>生活科・理科自然観察現地学習会②</t>
    </r>
    <r>
      <rPr>
        <b/>
        <sz val="8"/>
        <rFont val="ＭＳ ゴシック"/>
        <family val="3"/>
        <charset val="128"/>
      </rPr>
      <t>（講師の先生との連絡調整が必要です）</t>
    </r>
    <rPh sb="0" eb="3">
      <t>セイカツカ</t>
    </rPh>
    <rPh sb="4" eb="6">
      <t>リカ</t>
    </rPh>
    <rPh sb="6" eb="8">
      <t>シゼン</t>
    </rPh>
    <rPh sb="8" eb="10">
      <t>カンサツ</t>
    </rPh>
    <rPh sb="10" eb="12">
      <t>ゲンチ</t>
    </rPh>
    <rPh sb="12" eb="14">
      <t>ガクシュウ</t>
    </rPh>
    <rPh sb="14" eb="15">
      <t>カイ</t>
    </rPh>
    <rPh sb="17" eb="19">
      <t>コウシ</t>
    </rPh>
    <rPh sb="20" eb="22">
      <t>センセイ</t>
    </rPh>
    <rPh sb="24" eb="26">
      <t>レンラク</t>
    </rPh>
    <rPh sb="26" eb="28">
      <t>チョウセイ</t>
    </rPh>
    <rPh sb="29" eb="31">
      <t>ヒツヨウ</t>
    </rPh>
    <phoneticPr fontId="2"/>
  </si>
  <si>
    <r>
      <rPr>
        <b/>
        <sz val="9"/>
        <rFont val="ＭＳ ゴシック"/>
        <family val="3"/>
        <charset val="128"/>
      </rPr>
      <t>生活科・理科自然観察現地学習会①</t>
    </r>
    <r>
      <rPr>
        <b/>
        <sz val="8"/>
        <rFont val="ＭＳ ゴシック"/>
        <family val="3"/>
        <charset val="128"/>
      </rPr>
      <t>（講師の先生との連絡調整が必要です）</t>
    </r>
    <rPh sb="0" eb="3">
      <t>セイカツカ</t>
    </rPh>
    <rPh sb="4" eb="6">
      <t>リカ</t>
    </rPh>
    <rPh sb="6" eb="8">
      <t>シゼン</t>
    </rPh>
    <rPh sb="8" eb="10">
      <t>カンサツ</t>
    </rPh>
    <rPh sb="10" eb="12">
      <t>ゲンチ</t>
    </rPh>
    <rPh sb="12" eb="14">
      <t>ガクシュウ</t>
    </rPh>
    <rPh sb="14" eb="15">
      <t>カイ</t>
    </rPh>
    <rPh sb="17" eb="19">
      <t>コウシ</t>
    </rPh>
    <rPh sb="20" eb="22">
      <t>センセイ</t>
    </rPh>
    <rPh sb="24" eb="26">
      <t>レンラク</t>
    </rPh>
    <rPh sb="26" eb="28">
      <t>チョウセイ</t>
    </rPh>
    <rPh sb="29" eb="31">
      <t>ヒツヨウ</t>
    </rPh>
    <phoneticPr fontId="2"/>
  </si>
  <si>
    <r>
      <t>小教研研究集会
(</t>
    </r>
    <r>
      <rPr>
        <b/>
        <sz val="10"/>
        <color rgb="FF002060"/>
        <rFont val="ＭＳ ゴシック"/>
        <family val="3"/>
        <charset val="128"/>
      </rPr>
      <t>県東部:あさひ野小)</t>
    </r>
    <rPh sb="0" eb="1">
      <t>ショウ</t>
    </rPh>
    <rPh sb="1" eb="3">
      <t>キョウケン</t>
    </rPh>
    <rPh sb="3" eb="5">
      <t>ケンキュウ</t>
    </rPh>
    <rPh sb="5" eb="7">
      <t>シュウカイ</t>
    </rPh>
    <rPh sb="9" eb="12">
      <t>ケントウブ</t>
    </rPh>
    <rPh sb="16" eb="17">
      <t>ノ</t>
    </rPh>
    <rPh sb="17" eb="18">
      <t>ショウ</t>
    </rPh>
    <phoneticPr fontId="2"/>
  </si>
  <si>
    <t>＊指導主事等研修会
＊課内研修会</t>
    <rPh sb="1" eb="3">
      <t>シドウ</t>
    </rPh>
    <rPh sb="3" eb="6">
      <t>シュジトウ</t>
    </rPh>
    <rPh sb="6" eb="9">
      <t>ケンシュウカイ</t>
    </rPh>
    <rPh sb="11" eb="13">
      <t>カナイ</t>
    </rPh>
    <rPh sb="13" eb="16">
      <t>ケンシュウカイ</t>
    </rPh>
    <phoneticPr fontId="2"/>
  </si>
  <si>
    <t>郷土教育教材開発
研究調査員会⑦</t>
    <rPh sb="0" eb="2">
      <t>キョウド</t>
    </rPh>
    <rPh sb="2" eb="4">
      <t>キョウイク</t>
    </rPh>
    <rPh sb="4" eb="6">
      <t>キョウザイ</t>
    </rPh>
    <rPh sb="6" eb="8">
      <t>カイハツ</t>
    </rPh>
    <rPh sb="9" eb="11">
      <t>ケンキュウ</t>
    </rPh>
    <rPh sb="11" eb="14">
      <t>チョウサイン</t>
    </rPh>
    <rPh sb="14" eb="15">
      <t>カイ</t>
    </rPh>
    <phoneticPr fontId="2"/>
  </si>
  <si>
    <r>
      <t>情報モラル授業・研修会</t>
    </r>
    <r>
      <rPr>
        <b/>
        <sz val="8"/>
        <rFont val="ＭＳ ゴシック"/>
        <family val="3"/>
        <charset val="128"/>
      </rPr>
      <t>（小中生徒指導研②、情報研⑦）</t>
    </r>
    <rPh sb="0" eb="2">
      <t>ジョウホウ</t>
    </rPh>
    <rPh sb="5" eb="7">
      <t>ジュギョウ</t>
    </rPh>
    <rPh sb="8" eb="11">
      <t>ケンシュウカイ</t>
    </rPh>
    <rPh sb="12" eb="14">
      <t>ショウチュウ</t>
    </rPh>
    <rPh sb="14" eb="16">
      <t>セイト</t>
    </rPh>
    <rPh sb="16" eb="18">
      <t>シドウ</t>
    </rPh>
    <rPh sb="18" eb="19">
      <t>ケン</t>
    </rPh>
    <rPh sb="21" eb="23">
      <t>ジョウホウ</t>
    </rPh>
    <rPh sb="23" eb="24">
      <t>ケン</t>
    </rPh>
    <phoneticPr fontId="2"/>
  </si>
  <si>
    <t>情報教育研究調査員会⑧</t>
    <rPh sb="0" eb="2">
      <t>ジョウホウ</t>
    </rPh>
    <rPh sb="2" eb="4">
      <t>キョウイク</t>
    </rPh>
    <rPh sb="4" eb="6">
      <t>ケンキュウ</t>
    </rPh>
    <rPh sb="6" eb="9">
      <t>チョウサイン</t>
    </rPh>
    <rPh sb="9" eb="10">
      <t>カイ</t>
    </rPh>
    <phoneticPr fontId="2"/>
  </si>
  <si>
    <t>小中高生徒指導連絡協議会②、適応指導教室担当者研修会③</t>
    <rPh sb="0" eb="2">
      <t>ショウチュウ</t>
    </rPh>
    <rPh sb="2" eb="3">
      <t>コウ</t>
    </rPh>
    <rPh sb="3" eb="5">
      <t>セイト</t>
    </rPh>
    <rPh sb="5" eb="7">
      <t>シドウ</t>
    </rPh>
    <rPh sb="7" eb="9">
      <t>レンラク</t>
    </rPh>
    <rPh sb="9" eb="12">
      <t>キョウギカイ</t>
    </rPh>
    <rPh sb="14" eb="16">
      <t>テキオウ</t>
    </rPh>
    <rPh sb="16" eb="18">
      <t>シドウ</t>
    </rPh>
    <rPh sb="18" eb="20">
      <t>キョウシツ</t>
    </rPh>
    <rPh sb="20" eb="23">
      <t>タントウシャ</t>
    </rPh>
    <rPh sb="23" eb="26">
      <t>ケンシュウカイ</t>
    </rPh>
    <phoneticPr fontId="2"/>
  </si>
  <si>
    <t>＊自立支援事業運営協議会①</t>
    <rPh sb="1" eb="3">
      <t>ジリツ</t>
    </rPh>
    <rPh sb="3" eb="5">
      <t>シエン</t>
    </rPh>
    <rPh sb="5" eb="7">
      <t>ジギョウ</t>
    </rPh>
    <rPh sb="7" eb="9">
      <t>ウンエイ</t>
    </rPh>
    <rPh sb="9" eb="12">
      <t>キョウギカイ</t>
    </rPh>
    <phoneticPr fontId="2"/>
  </si>
  <si>
    <t>子どもサポートネットワーク連絡会④</t>
    <rPh sb="0" eb="1">
      <t>コ</t>
    </rPh>
    <rPh sb="13" eb="16">
      <t>レンラクカイ</t>
    </rPh>
    <phoneticPr fontId="2"/>
  </si>
  <si>
    <t>魚津地区教育センター協議会所員研②、
学力向上推進委員会①</t>
    <rPh sb="0" eb="2">
      <t>ウオヅ</t>
    </rPh>
    <rPh sb="2" eb="4">
      <t>チク</t>
    </rPh>
    <rPh sb="4" eb="6">
      <t>キョウイク</t>
    </rPh>
    <rPh sb="10" eb="13">
      <t>キョウギカイ</t>
    </rPh>
    <rPh sb="13" eb="14">
      <t>ショ</t>
    </rPh>
    <rPh sb="14" eb="15">
      <t>イン</t>
    </rPh>
    <rPh sb="15" eb="16">
      <t>ケン</t>
    </rPh>
    <rPh sb="19" eb="21">
      <t>ガクリョク</t>
    </rPh>
    <rPh sb="21" eb="23">
      <t>コウジョウ</t>
    </rPh>
    <rPh sb="23" eb="25">
      <t>スイシン</t>
    </rPh>
    <rPh sb="25" eb="28">
      <t>イインカイ</t>
    </rPh>
    <phoneticPr fontId="2"/>
  </si>
  <si>
    <t>魚津地区教育センター協議会所員研④</t>
    <rPh sb="10" eb="13">
      <t>キョウギカイ</t>
    </rPh>
    <rPh sb="13" eb="14">
      <t>ショ</t>
    </rPh>
    <phoneticPr fontId="2"/>
  </si>
  <si>
    <t>魚津地区教育センター協議会所員研⑤所員協②</t>
    <rPh sb="10" eb="13">
      <t>キョウギカイ</t>
    </rPh>
    <rPh sb="13" eb="14">
      <t>ショ</t>
    </rPh>
    <rPh sb="17" eb="19">
      <t>ショイン</t>
    </rPh>
    <rPh sb="19" eb="20">
      <t>キョウ</t>
    </rPh>
    <phoneticPr fontId="2"/>
  </si>
  <si>
    <t>県生徒指導推進会議①</t>
    <phoneticPr fontId="2"/>
  </si>
  <si>
    <r>
      <rPr>
        <b/>
        <sz val="6"/>
        <color rgb="FF002060"/>
        <rFont val="ＭＳ ゴシック"/>
        <family val="3"/>
        <charset val="128"/>
      </rPr>
      <t>＊指導主事等研修会
＊地区別生徒指導担当者会議</t>
    </r>
    <r>
      <rPr>
        <b/>
        <sz val="9"/>
        <color rgb="FF002060"/>
        <rFont val="ＭＳ ゴシック"/>
        <family val="3"/>
        <charset val="128"/>
      </rPr>
      <t xml:space="preserve">
</t>
    </r>
    <r>
      <rPr>
        <b/>
        <sz val="6"/>
        <color rgb="FF002060"/>
        <rFont val="ＭＳ ゴシック"/>
        <family val="3"/>
        <charset val="128"/>
      </rPr>
      <t>＊教育関係機関と富山児童相談の所連絡会</t>
    </r>
    <rPh sb="11" eb="13">
      <t>チク</t>
    </rPh>
    <rPh sb="13" eb="14">
      <t>ベツ</t>
    </rPh>
    <rPh sb="14" eb="16">
      <t>セイト</t>
    </rPh>
    <rPh sb="16" eb="18">
      <t>シドウ</t>
    </rPh>
    <rPh sb="18" eb="21">
      <t>タントウシャ</t>
    </rPh>
    <rPh sb="21" eb="23">
      <t>カイギ</t>
    </rPh>
    <rPh sb="25" eb="27">
      <t>キョウイク</t>
    </rPh>
    <rPh sb="27" eb="29">
      <t>カンケイ</t>
    </rPh>
    <rPh sb="29" eb="31">
      <t>キカン</t>
    </rPh>
    <rPh sb="32" eb="34">
      <t>トヤマ</t>
    </rPh>
    <rPh sb="34" eb="36">
      <t>ジドウ</t>
    </rPh>
    <rPh sb="36" eb="38">
      <t>ソウダン</t>
    </rPh>
    <rPh sb="39" eb="40">
      <t>ジョ</t>
    </rPh>
    <rPh sb="40" eb="43">
      <t>レンラクカイ</t>
    </rPh>
    <phoneticPr fontId="2"/>
  </si>
  <si>
    <t>学力向上講演会②</t>
    <rPh sb="0" eb="2">
      <t>ガクリョク</t>
    </rPh>
    <rPh sb="2" eb="4">
      <t>コウジョウ</t>
    </rPh>
    <rPh sb="4" eb="7">
      <t>コウエンカイ</t>
    </rPh>
    <phoneticPr fontId="2"/>
  </si>
  <si>
    <t>＊生活指導主事等合同会議
＊県科学展、発明とくふう展（作品搬入・搬出）</t>
    <rPh sb="1" eb="3">
      <t>セイカツ</t>
    </rPh>
    <rPh sb="3" eb="5">
      <t>シドウ</t>
    </rPh>
    <rPh sb="5" eb="7">
      <t>シュジ</t>
    </rPh>
    <rPh sb="7" eb="8">
      <t>ナド</t>
    </rPh>
    <rPh sb="8" eb="10">
      <t>ゴウドウ</t>
    </rPh>
    <rPh sb="10" eb="12">
      <t>カイギ</t>
    </rPh>
    <rPh sb="14" eb="15">
      <t>ケン</t>
    </rPh>
    <rPh sb="15" eb="17">
      <t>カガク</t>
    </rPh>
    <rPh sb="17" eb="18">
      <t>テン</t>
    </rPh>
    <rPh sb="19" eb="21">
      <t>ハツメイ</t>
    </rPh>
    <rPh sb="25" eb="26">
      <t>テン</t>
    </rPh>
    <rPh sb="27" eb="29">
      <t>サクヒン</t>
    </rPh>
    <rPh sb="29" eb="31">
      <t>ハンニュウ</t>
    </rPh>
    <rPh sb="32" eb="34">
      <t>ハンシュツ</t>
    </rPh>
    <phoneticPr fontId="2"/>
  </si>
  <si>
    <t>生徒指導推進会議②</t>
    <rPh sb="0" eb="2">
      <t>セイト</t>
    </rPh>
    <rPh sb="2" eb="4">
      <t>シドウ</t>
    </rPh>
    <rPh sb="4" eb="6">
      <t>スイシン</t>
    </rPh>
    <rPh sb="6" eb="8">
      <t>カイギ</t>
    </rPh>
    <phoneticPr fontId="2"/>
  </si>
  <si>
    <r>
      <rPr>
        <b/>
        <sz val="8"/>
        <color rgb="FF002060"/>
        <rFont val="ＭＳ ゴシック"/>
        <family val="3"/>
        <charset val="128"/>
      </rPr>
      <t>＊自立支援事業運営協議会②</t>
    </r>
    <r>
      <rPr>
        <b/>
        <sz val="10"/>
        <color rgb="FF002060"/>
        <rFont val="ＭＳ ゴシック"/>
        <family val="3"/>
        <charset val="128"/>
      </rPr>
      <t xml:space="preserve">
＊課内研修会</t>
    </r>
    <rPh sb="1" eb="3">
      <t>ジリツ</t>
    </rPh>
    <rPh sb="3" eb="5">
      <t>シエン</t>
    </rPh>
    <rPh sb="5" eb="7">
      <t>ジギョウ</t>
    </rPh>
    <rPh sb="7" eb="9">
      <t>ウンエイ</t>
    </rPh>
    <rPh sb="9" eb="12">
      <t>キョウギカイ</t>
    </rPh>
    <phoneticPr fontId="2"/>
  </si>
  <si>
    <r>
      <t xml:space="preserve">＊中高教育講演会
</t>
    </r>
    <r>
      <rPr>
        <b/>
        <sz val="9"/>
        <color rgb="FF002060"/>
        <rFont val="ＭＳ ゴシック"/>
        <family val="3"/>
        <charset val="128"/>
      </rPr>
      <t>＊教育支援（準備）委員</t>
    </r>
    <r>
      <rPr>
        <b/>
        <sz val="10"/>
        <color rgb="FF002060"/>
        <rFont val="ＭＳ ゴシック"/>
        <family val="3"/>
        <charset val="128"/>
      </rPr>
      <t>会</t>
    </r>
    <rPh sb="1" eb="3">
      <t>チュウコウ</t>
    </rPh>
    <rPh sb="3" eb="5">
      <t>キョウイク</t>
    </rPh>
    <rPh sb="5" eb="8">
      <t>コウエンカイ</t>
    </rPh>
    <rPh sb="10" eb="12">
      <t>キョウイク</t>
    </rPh>
    <rPh sb="12" eb="14">
      <t>シエン</t>
    </rPh>
    <rPh sb="15" eb="17">
      <t>ジュンビ</t>
    </rPh>
    <rPh sb="18" eb="21">
      <t>イインカイ</t>
    </rPh>
    <phoneticPr fontId="2"/>
  </si>
  <si>
    <t>６月/小中教育講演会
東京学芸大学教職大学院　
　岩瀬直樹先生　</t>
    <rPh sb="1" eb="2">
      <t>ガツ</t>
    </rPh>
    <rPh sb="3" eb="5">
      <t>ショウチュウ</t>
    </rPh>
    <rPh sb="5" eb="7">
      <t>キョウイク</t>
    </rPh>
    <rPh sb="7" eb="10">
      <t>コウエンカイ</t>
    </rPh>
    <rPh sb="11" eb="13">
      <t>トウキョウ</t>
    </rPh>
    <rPh sb="13" eb="15">
      <t>ガクゲイ</t>
    </rPh>
    <rPh sb="15" eb="17">
      <t>ダイガク</t>
    </rPh>
    <rPh sb="17" eb="19">
      <t>キョウショク</t>
    </rPh>
    <rPh sb="19" eb="22">
      <t>ダイガクイン</t>
    </rPh>
    <rPh sb="25" eb="27">
      <t>イワセ</t>
    </rPh>
    <rPh sb="27" eb="29">
      <t>ナオキ</t>
    </rPh>
    <rPh sb="29" eb="31">
      <t>センセイ</t>
    </rPh>
    <phoneticPr fontId="2"/>
  </si>
  <si>
    <t>H28.3.1現在</t>
    <rPh sb="7" eb="9">
      <t>ゲンザイ</t>
    </rPh>
    <phoneticPr fontId="2"/>
  </si>
  <si>
    <r>
      <t xml:space="preserve">校長会
</t>
    </r>
    <r>
      <rPr>
        <b/>
        <sz val="10"/>
        <rFont val="ＭＳ ゴシック"/>
        <family val="3"/>
        <charset val="128"/>
      </rPr>
      <t>郷土教育教材開発研究調査員会⑤</t>
    </r>
    <phoneticPr fontId="2"/>
  </si>
  <si>
    <t>校長会</t>
    <phoneticPr fontId="2"/>
  </si>
  <si>
    <t>郷土教育教材開発
研究調査員会③</t>
    <phoneticPr fontId="2"/>
  </si>
  <si>
    <t xml:space="preserve">
所員（合同）研修会</t>
    <rPh sb="1" eb="3">
      <t>ショイン</t>
    </rPh>
    <rPh sb="4" eb="6">
      <t>ゴウドウ</t>
    </rPh>
    <rPh sb="7" eb="10">
      <t>ケンシュウカイ</t>
    </rPh>
    <phoneticPr fontId="2"/>
  </si>
  <si>
    <t>校長会</t>
    <phoneticPr fontId="2"/>
  </si>
  <si>
    <t>さみさと小学校学校訪問</t>
    <rPh sb="4" eb="7">
      <t>ショウガッコウ</t>
    </rPh>
    <rPh sb="7" eb="9">
      <t>ガッコウ</t>
    </rPh>
    <rPh sb="9" eb="11">
      <t>ホウモン</t>
    </rPh>
    <phoneticPr fontId="2"/>
  </si>
  <si>
    <t>さみさと小学校学校訪問　
魚津地区教育センター協議会所員研③</t>
    <rPh sb="4" eb="5">
      <t>ショウ</t>
    </rPh>
    <rPh sb="5" eb="7">
      <t>ガッコウ</t>
    </rPh>
    <rPh sb="7" eb="9">
      <t>ガッコウ</t>
    </rPh>
    <rPh sb="9" eb="11">
      <t>ホウモン</t>
    </rPh>
    <rPh sb="23" eb="26">
      <t>キョウギカイ</t>
    </rPh>
    <phoneticPr fontId="2"/>
  </si>
  <si>
    <t>朝日中学校学校訪問</t>
    <rPh sb="0" eb="2">
      <t>アサヒ</t>
    </rPh>
    <rPh sb="2" eb="5">
      <t>チュウガッコウ</t>
    </rPh>
    <rPh sb="5" eb="7">
      <t>ガッコウ</t>
    </rPh>
    <rPh sb="7" eb="9">
      <t>ホウモン</t>
    </rPh>
    <phoneticPr fontId="2"/>
  </si>
  <si>
    <r>
      <t xml:space="preserve">   </t>
    </r>
    <r>
      <rPr>
        <b/>
        <sz val="14"/>
        <rFont val="ＭＳ ゴシック"/>
        <family val="3"/>
        <charset val="128"/>
      </rPr>
      <t>平成２８年度　　朝日町教育センター行事予定</t>
    </r>
    <rPh sb="3" eb="5">
      <t>ヘイセイ</t>
    </rPh>
    <rPh sb="7" eb="9">
      <t>ネンド</t>
    </rPh>
    <rPh sb="11" eb="13">
      <t>アサヒ</t>
    </rPh>
    <rPh sb="13" eb="14">
      <t>マチ</t>
    </rPh>
    <rPh sb="14" eb="16">
      <t>キョウイク</t>
    </rPh>
    <rPh sb="20" eb="22">
      <t>ギョウジ</t>
    </rPh>
    <rPh sb="22" eb="24">
      <t>ヨテイ</t>
    </rPh>
    <phoneticPr fontId="2"/>
  </si>
  <si>
    <t>町小学校体育大会</t>
    <rPh sb="0" eb="1">
      <t>マチ</t>
    </rPh>
    <rPh sb="1" eb="4">
      <t>ショウガッコウ</t>
    </rPh>
    <rPh sb="4" eb="6">
      <t>タイイク</t>
    </rPh>
    <rPh sb="6" eb="8">
      <t>タイカイ</t>
    </rPh>
    <phoneticPr fontId="2"/>
  </si>
  <si>
    <t>生活科・理科自然観察現地学習会①</t>
    <rPh sb="0" eb="3">
      <t>セイカツカ</t>
    </rPh>
    <rPh sb="4" eb="6">
      <t>リカ</t>
    </rPh>
    <rPh sb="6" eb="8">
      <t>シゼン</t>
    </rPh>
    <rPh sb="8" eb="10">
      <t>カンサツ</t>
    </rPh>
    <rPh sb="10" eb="12">
      <t>ゲンチ</t>
    </rPh>
    <rPh sb="12" eb="14">
      <t>ガクシュウ</t>
    </rPh>
    <rPh sb="14" eb="15">
      <t>カイ</t>
    </rPh>
    <phoneticPr fontId="2"/>
  </si>
  <si>
    <r>
      <rPr>
        <b/>
        <sz val="7"/>
        <rFont val="ＭＳ ゴシック"/>
        <family val="3"/>
        <charset val="128"/>
      </rPr>
      <t>リアルタイム配信開始（予定）</t>
    </r>
    <r>
      <rPr>
        <b/>
        <sz val="8"/>
        <rFont val="ＭＳ ゴシック"/>
        <family val="3"/>
        <charset val="128"/>
      </rPr>
      <t xml:space="preserve">
</t>
    </r>
    <r>
      <rPr>
        <b/>
        <sz val="9"/>
        <rFont val="ＭＳ ゴシック"/>
        <family val="3"/>
        <charset val="128"/>
      </rPr>
      <t>魚津地区教育センター協議会総会（朝日町教セ）</t>
    </r>
    <rPh sb="6" eb="8">
      <t>ハイシン</t>
    </rPh>
    <rPh sb="8" eb="10">
      <t>カイシ</t>
    </rPh>
    <rPh sb="11" eb="13">
      <t>ヨテイ</t>
    </rPh>
    <rPh sb="15" eb="17">
      <t>ウオヅ</t>
    </rPh>
    <rPh sb="17" eb="19">
      <t>チク</t>
    </rPh>
    <rPh sb="19" eb="21">
      <t>キョウイク</t>
    </rPh>
    <rPh sb="25" eb="28">
      <t>キョウギカイ</t>
    </rPh>
    <rPh sb="28" eb="30">
      <t>ソウカイ</t>
    </rPh>
    <rPh sb="31" eb="34">
      <t>アサヒマチ</t>
    </rPh>
    <rPh sb="34" eb="35">
      <t>キョウ</t>
    </rPh>
    <phoneticPr fontId="2"/>
  </si>
  <si>
    <r>
      <t xml:space="preserve">小中教育講演会
</t>
    </r>
    <r>
      <rPr>
        <b/>
        <sz val="9"/>
        <color theme="1"/>
        <rFont val="ＭＳ ゴシック"/>
        <family val="3"/>
        <charset val="128"/>
      </rPr>
      <t>東京学芸大学教職大学院
　岩瀬直樹先生</t>
    </r>
    <r>
      <rPr>
        <b/>
        <sz val="11"/>
        <color theme="1"/>
        <rFont val="ＭＳ ゴシック"/>
        <family val="3"/>
        <charset val="128"/>
      </rPr>
      <t>　</t>
    </r>
    <phoneticPr fontId="2"/>
  </si>
  <si>
    <t>朝日中学校登山</t>
    <rPh sb="0" eb="2">
      <t>アサヒ</t>
    </rPh>
    <rPh sb="2" eb="5">
      <t>チュウガッコウ</t>
    </rPh>
    <rPh sb="5" eb="7">
      <t>トザン</t>
    </rPh>
    <phoneticPr fontId="2"/>
  </si>
  <si>
    <t>授業力アップ研修会（仲間に学ぶ）</t>
    <rPh sb="0" eb="2">
      <t>ジュギョウ</t>
    </rPh>
    <rPh sb="2" eb="3">
      <t>リョク</t>
    </rPh>
    <rPh sb="6" eb="9">
      <t>ケンシュウカイ</t>
    </rPh>
    <rPh sb="10" eb="12">
      <t>ナカマ</t>
    </rPh>
    <rPh sb="13" eb="14">
      <t>マナ</t>
    </rPh>
    <phoneticPr fontId="2"/>
  </si>
  <si>
    <t>H28.4.25現在</t>
    <rPh sb="8" eb="10">
      <t>ゲンザイ</t>
    </rPh>
    <phoneticPr fontId="2"/>
  </si>
  <si>
    <t xml:space="preserve">校長会
</t>
    <phoneticPr fontId="2"/>
  </si>
  <si>
    <t>郷土教育教材開発研究調査員会⑤</t>
    <phoneticPr fontId="2"/>
  </si>
  <si>
    <t>魚津地区教育センター協議会所員研③</t>
    <phoneticPr fontId="2"/>
  </si>
  <si>
    <t>町小学校体育大会（予備日）</t>
    <rPh sb="0" eb="1">
      <t>マチ</t>
    </rPh>
    <rPh sb="1" eb="4">
      <t>ショウガッコウ</t>
    </rPh>
    <rPh sb="4" eb="6">
      <t>タイイク</t>
    </rPh>
    <rPh sb="6" eb="8">
      <t>タイカイ</t>
    </rPh>
    <rPh sb="9" eb="12">
      <t>ヨビビ</t>
    </rPh>
    <phoneticPr fontId="2"/>
  </si>
  <si>
    <t>教頭会</t>
    <rPh sb="0" eb="2">
      <t>キョウトウ</t>
    </rPh>
    <rPh sb="2" eb="3">
      <t>カイ</t>
    </rPh>
    <phoneticPr fontId="2"/>
  </si>
  <si>
    <t>教務主任会</t>
    <rPh sb="0" eb="2">
      <t>キョウム</t>
    </rPh>
    <rPh sb="2" eb="4">
      <t>シュニン</t>
    </rPh>
    <rPh sb="4" eb="5">
      <t>カイ</t>
    </rPh>
    <phoneticPr fontId="2"/>
  </si>
  <si>
    <t>教務主任会
子どもサポートネットワーク連絡会③</t>
    <rPh sb="0" eb="2">
      <t>キョウム</t>
    </rPh>
    <rPh sb="2" eb="4">
      <t>シュニン</t>
    </rPh>
    <rPh sb="4" eb="5">
      <t>カイ</t>
    </rPh>
    <rPh sb="6" eb="7">
      <t>コ</t>
    </rPh>
    <rPh sb="19" eb="22">
      <t>レンラクカイ</t>
    </rPh>
    <phoneticPr fontId="2"/>
  </si>
  <si>
    <t>教頭会
教務主任会</t>
    <rPh sb="0" eb="2">
      <t>キョウトウ</t>
    </rPh>
    <rPh sb="2" eb="3">
      <t>カイ</t>
    </rPh>
    <rPh sb="4" eb="6">
      <t>キョウム</t>
    </rPh>
    <rPh sb="6" eb="8">
      <t>シュニン</t>
    </rPh>
    <rPh sb="8" eb="9">
      <t>カイ</t>
    </rPh>
    <phoneticPr fontId="2"/>
  </si>
  <si>
    <t>さみさと小学校学力向上研修会</t>
    <rPh sb="4" eb="7">
      <t>ショウガッコウ</t>
    </rPh>
    <rPh sb="7" eb="9">
      <t>ガクリョク</t>
    </rPh>
    <rPh sb="9" eb="11">
      <t>コウジョウ</t>
    </rPh>
    <rPh sb="11" eb="14">
      <t>ケンシュウカイ</t>
    </rPh>
    <phoneticPr fontId="2"/>
  </si>
  <si>
    <r>
      <t xml:space="preserve">校長会
適応指導教室指導
</t>
    </r>
    <r>
      <rPr>
        <b/>
        <sz val="10"/>
        <color rgb="FF002060"/>
        <rFont val="ＭＳ ゴシック"/>
        <family val="3"/>
        <charset val="128"/>
      </rPr>
      <t>特別支援教育研修会①</t>
    </r>
    <rPh sb="4" eb="6">
      <t>テキオウ</t>
    </rPh>
    <rPh sb="6" eb="8">
      <t>シドウ</t>
    </rPh>
    <rPh sb="8" eb="10">
      <t>キョウシツ</t>
    </rPh>
    <rPh sb="10" eb="12">
      <t>シドウ</t>
    </rPh>
    <phoneticPr fontId="2"/>
  </si>
  <si>
    <t>道徳研修会</t>
    <rPh sb="0" eb="2">
      <t>ドウトク</t>
    </rPh>
    <rPh sb="2" eb="5">
      <t>ケンシュウカイ</t>
    </rPh>
    <phoneticPr fontId="2"/>
  </si>
  <si>
    <t>参議院選挙</t>
    <rPh sb="0" eb="3">
      <t>サンギイン</t>
    </rPh>
    <rPh sb="3" eb="5">
      <t>センキョ</t>
    </rPh>
    <phoneticPr fontId="2"/>
  </si>
  <si>
    <t>小中高教育講演会</t>
    <phoneticPr fontId="2"/>
  </si>
  <si>
    <t>さみさと小スキー学習会</t>
    <rPh sb="4" eb="5">
      <t>ショウ</t>
    </rPh>
    <rPh sb="8" eb="10">
      <t>ガクシュウ</t>
    </rPh>
    <rPh sb="10" eb="11">
      <t>カイ</t>
    </rPh>
    <phoneticPr fontId="2"/>
  </si>
  <si>
    <t>あさひ野小スキー学習会</t>
    <rPh sb="3" eb="4">
      <t>ノ</t>
    </rPh>
    <rPh sb="4" eb="5">
      <t>ショウ</t>
    </rPh>
    <rPh sb="8" eb="10">
      <t>ガクシュウ</t>
    </rPh>
    <rPh sb="10" eb="11">
      <t>カイ</t>
    </rPh>
    <phoneticPr fontId="2"/>
  </si>
  <si>
    <t xml:space="preserve">さみさと小学校学校訪問（PM）　
</t>
    <rPh sb="4" eb="5">
      <t>ショウ</t>
    </rPh>
    <rPh sb="5" eb="7">
      <t>ガッコウ</t>
    </rPh>
    <rPh sb="7" eb="9">
      <t>ガッコウ</t>
    </rPh>
    <rPh sb="9" eb="11">
      <t>ホウモン</t>
    </rPh>
    <phoneticPr fontId="2"/>
  </si>
  <si>
    <t>さみさと小学校学校訪問（PM）</t>
    <rPh sb="4" eb="7">
      <t>ショウガッコウ</t>
    </rPh>
    <rPh sb="7" eb="9">
      <t>ガッコウ</t>
    </rPh>
    <rPh sb="9" eb="11">
      <t>ホウモン</t>
    </rPh>
    <phoneticPr fontId="2"/>
  </si>
  <si>
    <t>自立支援事業運営協議会①</t>
    <rPh sb="0" eb="2">
      <t>ジリツ</t>
    </rPh>
    <rPh sb="2" eb="4">
      <t>シエン</t>
    </rPh>
    <rPh sb="4" eb="6">
      <t>ジギョウ</t>
    </rPh>
    <rPh sb="6" eb="8">
      <t>ウンエイ</t>
    </rPh>
    <rPh sb="8" eb="11">
      <t>キョウギカイ</t>
    </rPh>
    <phoneticPr fontId="2"/>
  </si>
  <si>
    <r>
      <t xml:space="preserve">   </t>
    </r>
    <r>
      <rPr>
        <b/>
        <sz val="14"/>
        <rFont val="ＭＳ ゴシック"/>
        <family val="3"/>
        <charset val="128"/>
      </rPr>
      <t>平成２９年度　　朝日町教育センター行事予定</t>
    </r>
    <rPh sb="3" eb="5">
      <t>ヘイセイ</t>
    </rPh>
    <rPh sb="7" eb="9">
      <t>ネンド</t>
    </rPh>
    <rPh sb="11" eb="13">
      <t>アサヒ</t>
    </rPh>
    <rPh sb="13" eb="14">
      <t>マチ</t>
    </rPh>
    <rPh sb="14" eb="16">
      <t>キョウイク</t>
    </rPh>
    <rPh sb="20" eb="22">
      <t>ギョウジ</t>
    </rPh>
    <rPh sb="22" eb="24">
      <t>ヨテイ</t>
    </rPh>
    <phoneticPr fontId="2"/>
  </si>
  <si>
    <t>月</t>
    <phoneticPr fontId="2"/>
  </si>
  <si>
    <t>木</t>
    <phoneticPr fontId="2"/>
  </si>
  <si>
    <t>火</t>
    <phoneticPr fontId="2"/>
  </si>
  <si>
    <t>日</t>
    <phoneticPr fontId="2"/>
  </si>
  <si>
    <t>平成３０年</t>
    <phoneticPr fontId="2"/>
  </si>
  <si>
    <t xml:space="preserve">
</t>
    <phoneticPr fontId="2"/>
  </si>
  <si>
    <t>理科教育講座自然観察入門コース
 （担当：朝日町）</t>
    <rPh sb="0" eb="2">
      <t>リカ</t>
    </rPh>
    <rPh sb="2" eb="4">
      <t>キョウイク</t>
    </rPh>
    <rPh sb="4" eb="6">
      <t>コウザ</t>
    </rPh>
    <rPh sb="6" eb="8">
      <t>シゼン</t>
    </rPh>
    <rPh sb="8" eb="10">
      <t>カンサツ</t>
    </rPh>
    <rPh sb="10" eb="12">
      <t>ニュウモン</t>
    </rPh>
    <rPh sb="18" eb="20">
      <t>タントウ</t>
    </rPh>
    <rPh sb="21" eb="24">
      <t>アサヒマチ</t>
    </rPh>
    <phoneticPr fontId="2"/>
  </si>
  <si>
    <t xml:space="preserve">リアルタイム配信開始（予定）
</t>
    <rPh sb="6" eb="8">
      <t>ハイシン</t>
    </rPh>
    <rPh sb="8" eb="10">
      <t>カイシ</t>
    </rPh>
    <rPh sb="11" eb="13">
      <t>ヨテイ</t>
    </rPh>
    <phoneticPr fontId="2"/>
  </si>
  <si>
    <t>県小中生徒指導主事研</t>
    <rPh sb="0" eb="1">
      <t>ケン</t>
    </rPh>
    <rPh sb="1" eb="3">
      <t>ショウチュウ</t>
    </rPh>
    <rPh sb="3" eb="5">
      <t>セイト</t>
    </rPh>
    <rPh sb="5" eb="7">
      <t>シドウ</t>
    </rPh>
    <rPh sb="7" eb="9">
      <t>シュジ</t>
    </rPh>
    <rPh sb="9" eb="10">
      <t>ケン</t>
    </rPh>
    <phoneticPr fontId="2"/>
  </si>
  <si>
    <t>未定</t>
    <rPh sb="0" eb="2">
      <t>ミテイ</t>
    </rPh>
    <phoneticPr fontId="2"/>
  </si>
  <si>
    <t xml:space="preserve">
</t>
    <phoneticPr fontId="2"/>
  </si>
  <si>
    <t>県中教研</t>
    <rPh sb="0" eb="1">
      <t>ケン</t>
    </rPh>
    <rPh sb="1" eb="2">
      <t>チュウ</t>
    </rPh>
    <rPh sb="2" eb="3">
      <t>キョウ</t>
    </rPh>
    <rPh sb="3" eb="4">
      <t>ケン</t>
    </rPh>
    <phoneticPr fontId="2"/>
  </si>
  <si>
    <t>生徒指導講演会
　曽山和彦先生
　（担当：入善町）am</t>
    <rPh sb="0" eb="2">
      <t>セイト</t>
    </rPh>
    <rPh sb="2" eb="4">
      <t>シドウ</t>
    </rPh>
    <rPh sb="4" eb="7">
      <t>コウエンカイ</t>
    </rPh>
    <rPh sb="9" eb="11">
      <t>ソヤマ</t>
    </rPh>
    <rPh sb="11" eb="13">
      <t>カズヒコ</t>
    </rPh>
    <rPh sb="13" eb="15">
      <t>センセイ</t>
    </rPh>
    <rPh sb="18" eb="20">
      <t>タントウ</t>
    </rPh>
    <rPh sb="21" eb="23">
      <t>ニュウゼン</t>
    </rPh>
    <rPh sb="23" eb="24">
      <t>マチ</t>
    </rPh>
    <phoneticPr fontId="2"/>
  </si>
  <si>
    <t>道徳講演会
　杉田洋先生
　（担当：魚津市）am</t>
    <rPh sb="0" eb="2">
      <t>ドウトク</t>
    </rPh>
    <rPh sb="2" eb="5">
      <t>コウエンカイ</t>
    </rPh>
    <rPh sb="7" eb="9">
      <t>スギタ</t>
    </rPh>
    <rPh sb="9" eb="10">
      <t>ヒロシ</t>
    </rPh>
    <rPh sb="10" eb="12">
      <t>センセイ</t>
    </rPh>
    <rPh sb="15" eb="17">
      <t>タントウ</t>
    </rPh>
    <rPh sb="18" eb="20">
      <t>ウオヅ</t>
    </rPh>
    <rPh sb="20" eb="21">
      <t>シ</t>
    </rPh>
    <phoneticPr fontId="2"/>
  </si>
  <si>
    <t>外国語活動講演会
  金森強先生
　（担当：黒部市）am</t>
    <rPh sb="0" eb="3">
      <t>ガイコクゴ</t>
    </rPh>
    <rPh sb="3" eb="5">
      <t>カツドウ</t>
    </rPh>
    <rPh sb="5" eb="8">
      <t>コウエンカイ</t>
    </rPh>
    <rPh sb="11" eb="13">
      <t>カナモリ</t>
    </rPh>
    <rPh sb="13" eb="14">
      <t>ツヨシ</t>
    </rPh>
    <rPh sb="14" eb="16">
      <t>センセイ</t>
    </rPh>
    <rPh sb="19" eb="21">
      <t>タントウ</t>
    </rPh>
    <rPh sb="22" eb="24">
      <t>クロベ</t>
    </rPh>
    <rPh sb="24" eb="25">
      <t>シ</t>
    </rPh>
    <phoneticPr fontId="2"/>
  </si>
  <si>
    <r>
      <t xml:space="preserve">     秋分の日
</t>
    </r>
    <r>
      <rPr>
        <b/>
        <sz val="11"/>
        <color theme="1"/>
        <rFont val="07やさしさゴシック"/>
        <family val="3"/>
        <charset val="128"/>
      </rPr>
      <t>児童生徒作品展</t>
    </r>
    <rPh sb="5" eb="7">
      <t>シュウブン</t>
    </rPh>
    <rPh sb="8" eb="9">
      <t>ヒ</t>
    </rPh>
    <rPh sb="10" eb="12">
      <t>ジドウ</t>
    </rPh>
    <rPh sb="12" eb="14">
      <t>セイト</t>
    </rPh>
    <rPh sb="14" eb="17">
      <t>サクヒンテン</t>
    </rPh>
    <phoneticPr fontId="2"/>
  </si>
  <si>
    <t>県学力向上講演会②</t>
    <rPh sb="5" eb="7">
      <t>コウエン</t>
    </rPh>
    <phoneticPr fontId="2"/>
  </si>
  <si>
    <r>
      <t>小教研研究集会
(</t>
    </r>
    <r>
      <rPr>
        <b/>
        <sz val="10"/>
        <color rgb="FF002060"/>
        <rFont val="ＭＳ ゴシック"/>
        <family val="3"/>
        <charset val="128"/>
      </rPr>
      <t>県東部)</t>
    </r>
    <rPh sb="0" eb="1">
      <t>ショウ</t>
    </rPh>
    <rPh sb="1" eb="3">
      <t>キョウケン</t>
    </rPh>
    <rPh sb="3" eb="5">
      <t>ケンキュウ</t>
    </rPh>
    <rPh sb="5" eb="7">
      <t>シュウカイ</t>
    </rPh>
    <rPh sb="9" eb="12">
      <t>ケントウブ</t>
    </rPh>
    <phoneticPr fontId="2"/>
  </si>
  <si>
    <t>県学力向上研修会①</t>
    <phoneticPr fontId="2"/>
  </si>
  <si>
    <t>平成２９年</t>
    <rPh sb="0" eb="2">
      <t>ヘイセイ</t>
    </rPh>
    <rPh sb="4" eb="5">
      <t>ネン</t>
    </rPh>
    <phoneticPr fontId="2"/>
  </si>
  <si>
    <t>県:保護者との良好な関係づくり研修会</t>
    <rPh sb="0" eb="1">
      <t>ケン</t>
    </rPh>
    <rPh sb="2" eb="5">
      <t>ホゴシャ</t>
    </rPh>
    <rPh sb="7" eb="9">
      <t>リョウコウ</t>
    </rPh>
    <rPh sb="10" eb="12">
      <t>カンケイ</t>
    </rPh>
    <rPh sb="15" eb="18">
      <t>ケンシュウカイ</t>
    </rPh>
    <phoneticPr fontId="2"/>
  </si>
  <si>
    <r>
      <t>学力向上プログラム研修会:</t>
    </r>
    <r>
      <rPr>
        <b/>
        <sz val="9"/>
        <color rgb="FF002060"/>
        <rFont val="ＭＳ ゴシック"/>
        <family val="3"/>
        <charset val="128"/>
      </rPr>
      <t>岡田幸一先生</t>
    </r>
    <rPh sb="0" eb="2">
      <t>ガクリョク</t>
    </rPh>
    <rPh sb="2" eb="4">
      <t>コウジョウ</t>
    </rPh>
    <rPh sb="9" eb="12">
      <t>ケンシュウカイ</t>
    </rPh>
    <rPh sb="13" eb="15">
      <t>オカダ</t>
    </rPh>
    <rPh sb="15" eb="17">
      <t>コウイチ</t>
    </rPh>
    <rPh sb="17" eb="19">
      <t>センセイ</t>
    </rPh>
    <phoneticPr fontId="2"/>
  </si>
  <si>
    <t>ＩＣＴ機器活用公開授業</t>
    <rPh sb="3" eb="5">
      <t>キキ</t>
    </rPh>
    <rPh sb="5" eb="7">
      <t>カツヨウ</t>
    </rPh>
    <rPh sb="7" eb="9">
      <t>コウカイ</t>
    </rPh>
    <rPh sb="9" eb="11">
      <t>ジュギョウ</t>
    </rPh>
    <phoneticPr fontId="2"/>
  </si>
  <si>
    <t>魚津地区教育センター協議会 所員協①所員研①</t>
    <rPh sb="0" eb="2">
      <t>ウオヅ</t>
    </rPh>
    <rPh sb="2" eb="4">
      <t>チク</t>
    </rPh>
    <rPh sb="4" eb="6">
      <t>キョウイク</t>
    </rPh>
    <rPh sb="10" eb="13">
      <t>キョウギカイ</t>
    </rPh>
    <rPh sb="14" eb="16">
      <t>ショイン</t>
    </rPh>
    <rPh sb="16" eb="17">
      <t>キョウ</t>
    </rPh>
    <rPh sb="18" eb="19">
      <t>ショ</t>
    </rPh>
    <rPh sb="19" eb="20">
      <t>イン</t>
    </rPh>
    <rPh sb="20" eb="21">
      <t>ケン</t>
    </rPh>
    <phoneticPr fontId="2"/>
  </si>
  <si>
    <r>
      <rPr>
        <b/>
        <sz val="11"/>
        <rFont val="ＭＳ ゴシック"/>
        <family val="3"/>
        <charset val="128"/>
      </rPr>
      <t xml:space="preserve">朝日中学校登山
</t>
    </r>
    <r>
      <rPr>
        <b/>
        <sz val="9"/>
        <rFont val="ＭＳ ゴシック"/>
        <family val="3"/>
        <charset val="128"/>
      </rPr>
      <t>県小学校体育実技研</t>
    </r>
    <phoneticPr fontId="2"/>
  </si>
  <si>
    <r>
      <t xml:space="preserve">センター運営委員会① </t>
    </r>
    <r>
      <rPr>
        <b/>
        <sz val="9"/>
        <rFont val="ＭＳ ゴシック"/>
        <family val="3"/>
        <charset val="128"/>
      </rPr>
      <t>県小中教頭研</t>
    </r>
    <rPh sb="4" eb="6">
      <t>ウンエイ</t>
    </rPh>
    <rPh sb="6" eb="9">
      <t>イインカイ</t>
    </rPh>
    <phoneticPr fontId="2"/>
  </si>
  <si>
    <t>組織校長会</t>
    <rPh sb="0" eb="2">
      <t>ソシキ</t>
    </rPh>
    <rPh sb="2" eb="5">
      <t>コウチョウカイ</t>
    </rPh>
    <phoneticPr fontId="2"/>
  </si>
  <si>
    <t>校長会</t>
    <rPh sb="0" eb="3">
      <t>コウチョウカイ</t>
    </rPh>
    <phoneticPr fontId="2"/>
  </si>
  <si>
    <t>校長会
県教育センター協議会第３回研究会</t>
    <phoneticPr fontId="2"/>
  </si>
  <si>
    <t>校長会</t>
    <phoneticPr fontId="2"/>
  </si>
  <si>
    <r>
      <t>県小中校長研
ＳＳＷ</t>
    </r>
    <r>
      <rPr>
        <b/>
        <sz val="11"/>
        <color rgb="FF002060"/>
        <rFont val="ＭＳ ゴシック"/>
        <family val="3"/>
        <charset val="128"/>
      </rPr>
      <t>連絡協議会</t>
    </r>
    <rPh sb="0" eb="1">
      <t>ケン</t>
    </rPh>
    <rPh sb="1" eb="3">
      <t>ショウチュウ</t>
    </rPh>
    <rPh sb="3" eb="5">
      <t>コウチョウ</t>
    </rPh>
    <rPh sb="5" eb="6">
      <t>ケン</t>
    </rPh>
    <rPh sb="10" eb="12">
      <t>レンラク</t>
    </rPh>
    <rPh sb="12" eb="15">
      <t>キョウギカイ</t>
    </rPh>
    <phoneticPr fontId="2"/>
  </si>
  <si>
    <t>郷土教育教材開発
研究調査員会①</t>
    <phoneticPr fontId="2"/>
  </si>
  <si>
    <t>郷土教育教材開発
研究調査員会②</t>
    <phoneticPr fontId="2"/>
  </si>
  <si>
    <t>情報教育研修会④（am,pm）</t>
    <rPh sb="0" eb="2">
      <t>ジョウホウ</t>
    </rPh>
    <rPh sb="2" eb="4">
      <t>キョウイク</t>
    </rPh>
    <rPh sb="4" eb="7">
      <t>ケンシュウカイ</t>
    </rPh>
    <phoneticPr fontId="2"/>
  </si>
  <si>
    <t>現地学習会（郷土を学ぶ研修会）③</t>
    <rPh sb="0" eb="2">
      <t>ゲンチ</t>
    </rPh>
    <rPh sb="2" eb="4">
      <t>ガクシュウ</t>
    </rPh>
    <rPh sb="4" eb="5">
      <t>カイ</t>
    </rPh>
    <rPh sb="6" eb="8">
      <t>キョウド</t>
    </rPh>
    <rPh sb="9" eb="10">
      <t>マナ</t>
    </rPh>
    <rPh sb="11" eb="14">
      <t>ケンシュウカイ</t>
    </rPh>
    <phoneticPr fontId="2"/>
  </si>
  <si>
    <t>郷土教育教材開発研究調査員会④</t>
    <phoneticPr fontId="2"/>
  </si>
  <si>
    <r>
      <t>情報モラル授業・研修会</t>
    </r>
    <r>
      <rPr>
        <b/>
        <sz val="8"/>
        <rFont val="ＭＳ ゴシック"/>
        <family val="3"/>
        <charset val="128"/>
      </rPr>
      <t>（小中生徒指導研②、情報研⑥）</t>
    </r>
    <rPh sb="0" eb="2">
      <t>ジョウホウ</t>
    </rPh>
    <rPh sb="5" eb="7">
      <t>ジュギョウ</t>
    </rPh>
    <rPh sb="8" eb="11">
      <t>ケンシュウカイ</t>
    </rPh>
    <rPh sb="12" eb="14">
      <t>ショウチュウ</t>
    </rPh>
    <rPh sb="14" eb="16">
      <t>セイト</t>
    </rPh>
    <rPh sb="16" eb="18">
      <t>シドウ</t>
    </rPh>
    <rPh sb="18" eb="19">
      <t>ケン</t>
    </rPh>
    <rPh sb="21" eb="23">
      <t>ジョウホウ</t>
    </rPh>
    <rPh sb="23" eb="24">
      <t>ケン</t>
    </rPh>
    <phoneticPr fontId="2"/>
  </si>
  <si>
    <r>
      <rPr>
        <b/>
        <sz val="11"/>
        <color rgb="FF002060"/>
        <rFont val="ＭＳ ゴシック"/>
        <family val="3"/>
        <charset val="128"/>
      </rPr>
      <t>校長会</t>
    </r>
    <r>
      <rPr>
        <b/>
        <sz val="11"/>
        <rFont val="ＭＳ ゴシック"/>
        <family val="3"/>
        <charset val="128"/>
      </rPr>
      <t xml:space="preserve">
</t>
    </r>
    <r>
      <rPr>
        <b/>
        <sz val="10"/>
        <rFont val="ＭＳ ゴシック"/>
        <family val="3"/>
        <charset val="128"/>
      </rPr>
      <t>郷土教育教材開発
研究調査員会⑤</t>
    </r>
    <rPh sb="4" eb="6">
      <t>キョウド</t>
    </rPh>
    <rPh sb="6" eb="8">
      <t>キョウイク</t>
    </rPh>
    <rPh sb="8" eb="10">
      <t>キョウザイ</t>
    </rPh>
    <rPh sb="10" eb="12">
      <t>カイハツ</t>
    </rPh>
    <rPh sb="13" eb="15">
      <t>ケンキュウ</t>
    </rPh>
    <rPh sb="15" eb="18">
      <t>チョウサイン</t>
    </rPh>
    <rPh sb="18" eb="19">
      <t>カイ</t>
    </rPh>
    <phoneticPr fontId="2"/>
  </si>
  <si>
    <r>
      <rPr>
        <b/>
        <sz val="10"/>
        <color rgb="FF002060"/>
        <rFont val="ＭＳ ゴシック"/>
        <family val="3"/>
        <charset val="128"/>
      </rPr>
      <t>校長会</t>
    </r>
    <r>
      <rPr>
        <b/>
        <sz val="11"/>
        <rFont val="ＭＳ ゴシック"/>
        <family val="3"/>
        <charset val="128"/>
      </rPr>
      <t xml:space="preserve">
</t>
    </r>
    <r>
      <rPr>
        <b/>
        <sz val="10"/>
        <rFont val="ＭＳ ゴシック"/>
        <family val="3"/>
        <charset val="128"/>
      </rPr>
      <t>郷土教育教材開発
研究調査員会⑥</t>
    </r>
    <rPh sb="4" eb="6">
      <t>キョウド</t>
    </rPh>
    <rPh sb="6" eb="8">
      <t>キョウイク</t>
    </rPh>
    <rPh sb="8" eb="10">
      <t>キョウザイ</t>
    </rPh>
    <rPh sb="10" eb="12">
      <t>カイハツ</t>
    </rPh>
    <rPh sb="13" eb="15">
      <t>ケンキュウ</t>
    </rPh>
    <rPh sb="15" eb="18">
      <t>チョウサイン</t>
    </rPh>
    <rPh sb="18" eb="19">
      <t>カイ</t>
    </rPh>
    <phoneticPr fontId="2"/>
  </si>
  <si>
    <t>郷土教材活用公開授業</t>
    <rPh sb="0" eb="2">
      <t>キョウド</t>
    </rPh>
    <rPh sb="2" eb="4">
      <t>キョウザイ</t>
    </rPh>
    <rPh sb="4" eb="6">
      <t>カツヨウ</t>
    </rPh>
    <rPh sb="6" eb="8">
      <t>コウカイ</t>
    </rPh>
    <rPh sb="8" eb="10">
      <t>ジュギョウ</t>
    </rPh>
    <phoneticPr fontId="2"/>
  </si>
  <si>
    <t>支援型訪問研修（あ小）</t>
    <rPh sb="0" eb="3">
      <t>シエンガタ</t>
    </rPh>
    <rPh sb="3" eb="5">
      <t>ホウモン</t>
    </rPh>
    <rPh sb="5" eb="7">
      <t>ケンシュウ</t>
    </rPh>
    <rPh sb="9" eb="10">
      <t>ショウ</t>
    </rPh>
    <phoneticPr fontId="2"/>
  </si>
  <si>
    <t>終業式</t>
    <rPh sb="0" eb="3">
      <t>シュウギョウシキ</t>
    </rPh>
    <phoneticPr fontId="2"/>
  </si>
  <si>
    <r>
      <rPr>
        <b/>
        <sz val="11"/>
        <color rgb="FF008000"/>
        <rFont val="ＭＳ ゴシック"/>
        <family val="3"/>
        <charset val="128"/>
      </rPr>
      <t>情報教育研究調査員会③am</t>
    </r>
    <r>
      <rPr>
        <b/>
        <sz val="11"/>
        <rFont val="ＭＳ ゴシック"/>
        <family val="3"/>
        <charset val="128"/>
      </rPr>
      <t xml:space="preserve">
</t>
    </r>
    <r>
      <rPr>
        <b/>
        <sz val="9"/>
        <rFont val="ＭＳ ゴシック"/>
        <family val="3"/>
        <charset val="128"/>
      </rPr>
      <t>県:道徳教育推進講演会pm</t>
    </r>
    <rPh sb="0" eb="2">
      <t>ジョウホウ</t>
    </rPh>
    <rPh sb="2" eb="4">
      <t>キョウイク</t>
    </rPh>
    <rPh sb="4" eb="6">
      <t>ケンキュウ</t>
    </rPh>
    <rPh sb="6" eb="9">
      <t>チョウサイン</t>
    </rPh>
    <rPh sb="9" eb="10">
      <t>カイ</t>
    </rPh>
    <rPh sb="14" eb="15">
      <t>ケン</t>
    </rPh>
    <rPh sb="16" eb="18">
      <t>ドウトク</t>
    </rPh>
    <rPh sb="18" eb="20">
      <t>キョウイク</t>
    </rPh>
    <rPh sb="20" eb="22">
      <t>スイシン</t>
    </rPh>
    <rPh sb="22" eb="25">
      <t>コウエンカイ</t>
    </rPh>
    <phoneticPr fontId="2"/>
  </si>
  <si>
    <r>
      <t xml:space="preserve">所員（合同）研修会
</t>
    </r>
    <r>
      <rPr>
        <b/>
        <sz val="11"/>
        <rFont val="ＭＳ ゴシック"/>
        <family val="3"/>
        <charset val="128"/>
      </rPr>
      <t>入学式</t>
    </r>
    <rPh sb="10" eb="13">
      <t>ニュウガクシキ</t>
    </rPh>
    <phoneticPr fontId="2"/>
  </si>
  <si>
    <t>秋季大運動会</t>
    <rPh sb="0" eb="2">
      <t>シュウキ</t>
    </rPh>
    <rPh sb="2" eb="6">
      <t>ダイウンドウカイ</t>
    </rPh>
    <phoneticPr fontId="2"/>
  </si>
  <si>
    <t>振替休業日</t>
    <rPh sb="0" eb="2">
      <t>フリカエ</t>
    </rPh>
    <rPh sb="2" eb="5">
      <t>キュウギョウビ</t>
    </rPh>
    <phoneticPr fontId="2"/>
  </si>
  <si>
    <r>
      <rPr>
        <b/>
        <sz val="10"/>
        <rFont val="ＭＳ ゴシック"/>
        <family val="3"/>
        <charset val="128"/>
      </rPr>
      <t xml:space="preserve">小教研
</t>
    </r>
    <r>
      <rPr>
        <b/>
        <sz val="10"/>
        <color rgb="FF002060"/>
        <rFont val="ＭＳ ゴシック"/>
        <family val="3"/>
        <charset val="128"/>
      </rPr>
      <t>県教育センター協議会総会・第１回研究会</t>
    </r>
    <rPh sb="0" eb="1">
      <t>ショウ</t>
    </rPh>
    <rPh sb="1" eb="3">
      <t>キョウケン</t>
    </rPh>
    <phoneticPr fontId="2"/>
  </si>
  <si>
    <t>始業式</t>
    <rPh sb="0" eb="2">
      <t>シギョウ</t>
    </rPh>
    <rPh sb="2" eb="3">
      <t>シキ</t>
    </rPh>
    <phoneticPr fontId="2"/>
  </si>
  <si>
    <r>
      <rPr>
        <b/>
        <sz val="10"/>
        <rFont val="ＭＳ ゴシック"/>
        <family val="3"/>
        <charset val="128"/>
      </rPr>
      <t>始業式</t>
    </r>
    <r>
      <rPr>
        <b/>
        <sz val="10"/>
        <color rgb="FF002060"/>
        <rFont val="ＭＳ ゴシック"/>
        <family val="3"/>
        <charset val="128"/>
      </rPr>
      <t xml:space="preserve">
県教育センター協議会研修事業担当者会議</t>
    </r>
    <rPh sb="0" eb="2">
      <t>シギョウ</t>
    </rPh>
    <rPh sb="2" eb="3">
      <t>シキ</t>
    </rPh>
    <rPh sb="14" eb="16">
      <t>ケンシュウ</t>
    </rPh>
    <rPh sb="16" eb="18">
      <t>ジギョウ</t>
    </rPh>
    <rPh sb="18" eb="21">
      <t>タントウシャ</t>
    </rPh>
    <rPh sb="21" eb="23">
      <t>カイギ</t>
    </rPh>
    <phoneticPr fontId="2"/>
  </si>
  <si>
    <t xml:space="preserve">小教研
</t>
    <rPh sb="0" eb="1">
      <t>ショウ</t>
    </rPh>
    <rPh sb="1" eb="3">
      <t>キョウケン</t>
    </rPh>
    <phoneticPr fontId="2"/>
  </si>
  <si>
    <t>リアルタイムテスト配信の通知</t>
    <rPh sb="9" eb="11">
      <t>ハイシン</t>
    </rPh>
    <rPh sb="12" eb="14">
      <t>ツウチ</t>
    </rPh>
    <phoneticPr fontId="2"/>
  </si>
  <si>
    <t>全国植樹祭</t>
    <rPh sb="0" eb="2">
      <t>ゼンコク</t>
    </rPh>
    <rPh sb="2" eb="5">
      <t>ショクジュサイ</t>
    </rPh>
    <phoneticPr fontId="2"/>
  </si>
  <si>
    <t>魚津地区総合センター協議会</t>
    <rPh sb="0" eb="2">
      <t>ウオヅ</t>
    </rPh>
    <rPh sb="2" eb="4">
      <t>チク</t>
    </rPh>
    <rPh sb="4" eb="6">
      <t>ソウゴウ</t>
    </rPh>
    <rPh sb="10" eb="13">
      <t>キョウギカイ</t>
    </rPh>
    <phoneticPr fontId="2"/>
  </si>
  <si>
    <t>町書き初め展</t>
    <rPh sb="0" eb="1">
      <t>マチ</t>
    </rPh>
    <rPh sb="1" eb="2">
      <t>カ</t>
    </rPh>
    <rPh sb="3" eb="4">
      <t>ゾ</t>
    </rPh>
    <rPh sb="5" eb="6">
      <t>テン</t>
    </rPh>
    <phoneticPr fontId="2"/>
  </si>
  <si>
    <t>ＳＳＷ研修会</t>
    <rPh sb="3" eb="6">
      <t>ケンシュウカイ</t>
    </rPh>
    <phoneticPr fontId="2"/>
  </si>
  <si>
    <r>
      <t xml:space="preserve">校長会
</t>
    </r>
    <r>
      <rPr>
        <b/>
        <sz val="11"/>
        <rFont val="ＭＳ ゴシック"/>
        <family val="3"/>
        <charset val="128"/>
      </rPr>
      <t>中学校説明会</t>
    </r>
    <rPh sb="4" eb="7">
      <t>チュウガッコウ</t>
    </rPh>
    <rPh sb="7" eb="10">
      <t>セツメイカイ</t>
    </rPh>
    <phoneticPr fontId="2"/>
  </si>
  <si>
    <t>児童生徒作品展　
＊搬入・審査
ＳＳＷ研修会</t>
    <rPh sb="0" eb="2">
      <t>ジドウ</t>
    </rPh>
    <rPh sb="2" eb="4">
      <t>セイト</t>
    </rPh>
    <rPh sb="4" eb="7">
      <t>サクヒンテン</t>
    </rPh>
    <rPh sb="10" eb="12">
      <t>ハンニュウ</t>
    </rPh>
    <rPh sb="13" eb="15">
      <t>シンサ</t>
    </rPh>
    <rPh sb="19" eb="22">
      <t>ケンシュウカイ</t>
    </rPh>
    <phoneticPr fontId="2"/>
  </si>
  <si>
    <t>学力向上市町村プラン連絡会</t>
    <rPh sb="0" eb="2">
      <t>ガクリョク</t>
    </rPh>
    <rPh sb="2" eb="4">
      <t>コウジョウ</t>
    </rPh>
    <rPh sb="4" eb="7">
      <t>シチョウソン</t>
    </rPh>
    <rPh sb="10" eb="13">
      <t>レンラクカイ</t>
    </rPh>
    <phoneticPr fontId="2"/>
  </si>
  <si>
    <t>ふるさと教育事業実行委員会</t>
    <rPh sb="4" eb="6">
      <t>キョウイク</t>
    </rPh>
    <rPh sb="6" eb="8">
      <t>ジギョウ</t>
    </rPh>
    <rPh sb="8" eb="10">
      <t>ジッコウ</t>
    </rPh>
    <rPh sb="10" eb="13">
      <t>イインカイ</t>
    </rPh>
    <phoneticPr fontId="2"/>
  </si>
  <si>
    <r>
      <t xml:space="preserve">特別支援教育研修会
</t>
    </r>
    <r>
      <rPr>
        <b/>
        <sz val="10"/>
        <color theme="1"/>
        <rFont val="ＭＳ ゴシック"/>
        <family val="3"/>
        <charset val="128"/>
      </rPr>
      <t>総セ　鍛冶　茂郎先生</t>
    </r>
    <rPh sb="10" eb="11">
      <t>ソウ</t>
    </rPh>
    <rPh sb="13" eb="15">
      <t>カジ</t>
    </rPh>
    <rPh sb="16" eb="17">
      <t>シゲル</t>
    </rPh>
    <rPh sb="17" eb="18">
      <t>ロウ</t>
    </rPh>
    <rPh sb="18" eb="20">
      <t>センセイ</t>
    </rPh>
    <phoneticPr fontId="2"/>
  </si>
  <si>
    <r>
      <t xml:space="preserve">道徳研修会
</t>
    </r>
    <r>
      <rPr>
        <b/>
        <sz val="10"/>
        <rFont val="ＭＳ ゴシック"/>
        <family val="3"/>
        <charset val="128"/>
      </rPr>
      <t>東部教事 岡村紀子先生</t>
    </r>
    <rPh sb="0" eb="2">
      <t>ドウトク</t>
    </rPh>
    <rPh sb="2" eb="5">
      <t>ケンシュウカイ</t>
    </rPh>
    <rPh sb="6" eb="8">
      <t>トウブ</t>
    </rPh>
    <rPh sb="8" eb="9">
      <t>キョウ</t>
    </rPh>
    <rPh sb="9" eb="10">
      <t>ジ</t>
    </rPh>
    <rPh sb="11" eb="13">
      <t>オカムラ</t>
    </rPh>
    <rPh sb="13" eb="15">
      <t>ノリコ</t>
    </rPh>
    <rPh sb="15" eb="17">
      <t>センセイ</t>
    </rPh>
    <phoneticPr fontId="2"/>
  </si>
  <si>
    <t>理科現地学習会
勝田　栄造先生</t>
    <rPh sb="0" eb="2">
      <t>リカ</t>
    </rPh>
    <rPh sb="2" eb="4">
      <t>ゲンチ</t>
    </rPh>
    <rPh sb="4" eb="6">
      <t>ガクシュウ</t>
    </rPh>
    <rPh sb="6" eb="7">
      <t>カイ</t>
    </rPh>
    <rPh sb="8" eb="10">
      <t>カツダ</t>
    </rPh>
    <rPh sb="11" eb="13">
      <t>エイゾウ</t>
    </rPh>
    <rPh sb="13" eb="15">
      <t>センセイ</t>
    </rPh>
    <phoneticPr fontId="2"/>
  </si>
  <si>
    <t>魚津地区総合センター協議会（吉田科学館）</t>
    <rPh sb="0" eb="2">
      <t>ウオヅ</t>
    </rPh>
    <rPh sb="2" eb="4">
      <t>チク</t>
    </rPh>
    <rPh sb="4" eb="6">
      <t>ソウゴウ</t>
    </rPh>
    <rPh sb="10" eb="13">
      <t>キョウギカイ</t>
    </rPh>
    <rPh sb="14" eb="16">
      <t>ヨシダ</t>
    </rPh>
    <rPh sb="16" eb="17">
      <t>カ</t>
    </rPh>
    <rPh sb="17" eb="18">
      <t>ガク</t>
    </rPh>
    <rPh sb="18" eb="19">
      <t>カン</t>
    </rPh>
    <phoneticPr fontId="2"/>
  </si>
  <si>
    <r>
      <rPr>
        <b/>
        <sz val="8"/>
        <color theme="3"/>
        <rFont val="ＭＳ ゴシック"/>
        <family val="3"/>
        <charset val="128"/>
      </rPr>
      <t>入善町カウンセリング講座</t>
    </r>
    <r>
      <rPr>
        <b/>
        <sz val="9"/>
        <color theme="3"/>
        <rFont val="ＭＳ ゴシック"/>
        <family val="3"/>
        <charset val="128"/>
      </rPr>
      <t xml:space="preserve">
黒部市学校運営研修会</t>
    </r>
    <rPh sb="0" eb="2">
      <t>ニュウゼン</t>
    </rPh>
    <rPh sb="2" eb="3">
      <t>マチ</t>
    </rPh>
    <rPh sb="10" eb="12">
      <t>コウザ</t>
    </rPh>
    <rPh sb="13" eb="15">
      <t>クロベ</t>
    </rPh>
    <rPh sb="15" eb="16">
      <t>シ</t>
    </rPh>
    <rPh sb="16" eb="18">
      <t>ガッコウ</t>
    </rPh>
    <rPh sb="18" eb="20">
      <t>ウンエイ</t>
    </rPh>
    <rPh sb="20" eb="23">
      <t>ケンシュウカイ</t>
    </rPh>
    <phoneticPr fontId="2"/>
  </si>
  <si>
    <r>
      <t xml:space="preserve">授業力アップ研修会（理科）pm
</t>
    </r>
    <r>
      <rPr>
        <b/>
        <sz val="9"/>
        <color theme="3"/>
        <rFont val="ＭＳ ゴシック"/>
        <family val="3"/>
        <charset val="128"/>
      </rPr>
      <t>魚津市特支研修会</t>
    </r>
    <rPh sb="16" eb="18">
      <t>ウオヅ</t>
    </rPh>
    <rPh sb="18" eb="19">
      <t>シ</t>
    </rPh>
    <rPh sb="19" eb="20">
      <t>トク</t>
    </rPh>
    <rPh sb="20" eb="21">
      <t>シ</t>
    </rPh>
    <rPh sb="21" eb="24">
      <t>ケンシュウカイ</t>
    </rPh>
    <phoneticPr fontId="2"/>
  </si>
  <si>
    <r>
      <t xml:space="preserve">学力向上推進委員会②
</t>
    </r>
    <r>
      <rPr>
        <b/>
        <sz val="10"/>
        <color theme="3"/>
        <rFont val="ＭＳ ゴシック"/>
        <family val="3"/>
        <charset val="128"/>
      </rPr>
      <t>魚津センター協議会</t>
    </r>
    <rPh sb="0" eb="2">
      <t>ガクリョク</t>
    </rPh>
    <rPh sb="2" eb="4">
      <t>コウジョウ</t>
    </rPh>
    <rPh sb="4" eb="6">
      <t>スイシン</t>
    </rPh>
    <rPh sb="6" eb="9">
      <t>イインカイ</t>
    </rPh>
    <rPh sb="11" eb="13">
      <t>ウオヅ</t>
    </rPh>
    <rPh sb="17" eb="20">
      <t>キョウギカイ</t>
    </rPh>
    <phoneticPr fontId="2"/>
  </si>
  <si>
    <r>
      <t>学校教育運営研修会</t>
    </r>
    <r>
      <rPr>
        <b/>
        <sz val="10"/>
        <rFont val="ＭＳ ゴシック"/>
        <family val="3"/>
        <charset val="128"/>
      </rPr>
      <t>米屋慎一氏(北星ゴム)</t>
    </r>
    <rPh sb="9" eb="11">
      <t>コメヤ</t>
    </rPh>
    <rPh sb="11" eb="13">
      <t>シンイチ</t>
    </rPh>
    <rPh sb="13" eb="14">
      <t>シ</t>
    </rPh>
    <rPh sb="15" eb="17">
      <t>ホクセイ</t>
    </rPh>
    <phoneticPr fontId="2"/>
  </si>
  <si>
    <t>人間ドッグ（川田）</t>
    <rPh sb="0" eb="2">
      <t>ニンゲン</t>
    </rPh>
    <rPh sb="6" eb="8">
      <t>カワタ</t>
    </rPh>
    <phoneticPr fontId="2"/>
  </si>
  <si>
    <t>教頭会（朝中）</t>
    <rPh sb="0" eb="2">
      <t>キョウトウ</t>
    </rPh>
    <rPh sb="2" eb="3">
      <t>カイ</t>
    </rPh>
    <rPh sb="4" eb="5">
      <t>アサ</t>
    </rPh>
    <rPh sb="5" eb="6">
      <t>チュウ</t>
    </rPh>
    <phoneticPr fontId="2"/>
  </si>
  <si>
    <t>支援型訪問研修(朝中)</t>
    <rPh sb="8" eb="9">
      <t>アサ</t>
    </rPh>
    <rPh sb="9" eb="10">
      <t>チュウ</t>
    </rPh>
    <phoneticPr fontId="2"/>
  </si>
  <si>
    <t>研究主任会①
教務主任会</t>
    <rPh sb="7" eb="9">
      <t>キョウム</t>
    </rPh>
    <rPh sb="9" eb="11">
      <t>シュニン</t>
    </rPh>
    <rPh sb="11" eb="12">
      <t>カイ</t>
    </rPh>
    <phoneticPr fontId="2"/>
  </si>
  <si>
    <t>外国語活動研修会
團　千加子先生（町センター）</t>
    <rPh sb="0" eb="3">
      <t>ガイコクゴ</t>
    </rPh>
    <rPh sb="3" eb="5">
      <t>カツドウ</t>
    </rPh>
    <rPh sb="5" eb="8">
      <t>ケンシュウカイ</t>
    </rPh>
    <rPh sb="9" eb="10">
      <t>ダン</t>
    </rPh>
    <rPh sb="11" eb="14">
      <t>チカコ</t>
    </rPh>
    <rPh sb="14" eb="16">
      <t>センセイ</t>
    </rPh>
    <rPh sb="17" eb="18">
      <t>マチ</t>
    </rPh>
    <phoneticPr fontId="2"/>
  </si>
  <si>
    <r>
      <t xml:space="preserve">小中学校教育講演会
</t>
    </r>
    <r>
      <rPr>
        <b/>
        <sz val="9"/>
        <color rgb="FF002060"/>
        <rFont val="ＭＳ ゴシック"/>
        <family val="3"/>
        <charset val="128"/>
      </rPr>
      <t>東北福祉大学
　教授上條晴夫先生</t>
    </r>
    <r>
      <rPr>
        <b/>
        <sz val="11"/>
        <color rgb="FF002060"/>
        <rFont val="ＭＳ ゴシック"/>
        <family val="3"/>
        <charset val="128"/>
      </rPr>
      <t>　</t>
    </r>
    <rPh sb="2" eb="4">
      <t>ガッコウ</t>
    </rPh>
    <rPh sb="10" eb="12">
      <t>トウホク</t>
    </rPh>
    <rPh sb="12" eb="14">
      <t>フクシ</t>
    </rPh>
    <rPh sb="14" eb="16">
      <t>ダイガク</t>
    </rPh>
    <rPh sb="18" eb="20">
      <t>キョウジュ</t>
    </rPh>
    <rPh sb="20" eb="22">
      <t>カミジョウ</t>
    </rPh>
    <rPh sb="22" eb="24">
      <t>ハルオ</t>
    </rPh>
    <rPh sb="24" eb="26">
      <t>センセイ</t>
    </rPh>
    <phoneticPr fontId="2"/>
  </si>
  <si>
    <t>教頭会(あ小)</t>
    <rPh sb="0" eb="2">
      <t>キョウトウ</t>
    </rPh>
    <rPh sb="2" eb="3">
      <t>カイ</t>
    </rPh>
    <rPh sb="5" eb="6">
      <t>ショウ</t>
    </rPh>
    <phoneticPr fontId="2"/>
  </si>
  <si>
    <t>小中高教育講演会
石津憲一郎（富大）</t>
    <rPh sb="9" eb="11">
      <t>イシヅ</t>
    </rPh>
    <rPh sb="11" eb="14">
      <t>ケンイチロウ</t>
    </rPh>
    <rPh sb="15" eb="16">
      <t>トミ</t>
    </rPh>
    <rPh sb="16" eb="17">
      <t>ダイ</t>
    </rPh>
    <phoneticPr fontId="2"/>
  </si>
  <si>
    <r>
      <rPr>
        <b/>
        <sz val="9"/>
        <rFont val="ＭＳ ゴシック"/>
        <family val="3"/>
        <charset val="128"/>
      </rPr>
      <t>＊搬出
小教研</t>
    </r>
    <r>
      <rPr>
        <b/>
        <sz val="11"/>
        <rFont val="ＭＳ ゴシック"/>
        <family val="3"/>
        <charset val="128"/>
      </rPr>
      <t xml:space="preserve">
</t>
    </r>
    <r>
      <rPr>
        <b/>
        <sz val="9"/>
        <rFont val="ＭＳ ゴシック"/>
        <family val="3"/>
        <charset val="128"/>
      </rPr>
      <t>体育部会講師派遣川田</t>
    </r>
    <rPh sb="1" eb="3">
      <t>ハンシュツ</t>
    </rPh>
    <rPh sb="4" eb="5">
      <t>ショウ</t>
    </rPh>
    <rPh sb="5" eb="7">
      <t>キョウケン</t>
    </rPh>
    <rPh sb="8" eb="10">
      <t>タイイク</t>
    </rPh>
    <rPh sb="10" eb="12">
      <t>ブカイ</t>
    </rPh>
    <rPh sb="14" eb="16">
      <t>ハケン</t>
    </rPh>
    <rPh sb="16" eb="18">
      <t>カワタ</t>
    </rPh>
    <phoneticPr fontId="2"/>
  </si>
  <si>
    <t>教頭会（さ小）</t>
    <rPh sb="0" eb="2">
      <t>キョウトウ</t>
    </rPh>
    <rPh sb="2" eb="3">
      <t>カイ</t>
    </rPh>
    <rPh sb="5" eb="6">
      <t>ショウ</t>
    </rPh>
    <phoneticPr fontId="2"/>
  </si>
  <si>
    <t>教務主任会</t>
    <rPh sb="0" eb="2">
      <t>キョウム</t>
    </rPh>
    <rPh sb="2" eb="4">
      <t>シュニン</t>
    </rPh>
    <rPh sb="4" eb="5">
      <t>カイ</t>
    </rPh>
    <phoneticPr fontId="2"/>
  </si>
  <si>
    <t>研究主任会②
教務主任き</t>
    <rPh sb="0" eb="2">
      <t>ケンキュウ</t>
    </rPh>
    <rPh sb="2" eb="4">
      <t>シュニン</t>
    </rPh>
    <rPh sb="4" eb="5">
      <t>カイ</t>
    </rPh>
    <rPh sb="7" eb="9">
      <t>キョウム</t>
    </rPh>
    <rPh sb="9" eb="11">
      <t>シュニン</t>
    </rPh>
    <phoneticPr fontId="2"/>
  </si>
  <si>
    <r>
      <t xml:space="preserve">修了式
</t>
    </r>
    <r>
      <rPr>
        <b/>
        <sz val="11"/>
        <color theme="3" tint="-0.499984740745262"/>
        <rFont val="ＭＳ ゴシック"/>
        <family val="3"/>
        <charset val="128"/>
      </rPr>
      <t>教頭会（さ小）</t>
    </r>
    <rPh sb="0" eb="2">
      <t>シュウリョウ</t>
    </rPh>
    <rPh sb="2" eb="3">
      <t>シキ</t>
    </rPh>
    <rPh sb="4" eb="6">
      <t>キョウトウ</t>
    </rPh>
    <rPh sb="6" eb="7">
      <t>カイ</t>
    </rPh>
    <rPh sb="9" eb="10">
      <t>ショウ</t>
    </rPh>
    <phoneticPr fontId="2"/>
  </si>
  <si>
    <t>適応指導教室担当研(川田)</t>
    <rPh sb="0" eb="2">
      <t>テキオウ</t>
    </rPh>
    <rPh sb="2" eb="4">
      <t>シドウ</t>
    </rPh>
    <rPh sb="4" eb="6">
      <t>キョウシツ</t>
    </rPh>
    <rPh sb="6" eb="8">
      <t>タントウ</t>
    </rPh>
    <rPh sb="8" eb="9">
      <t>ケン</t>
    </rPh>
    <rPh sb="10" eb="12">
      <t>カワタ</t>
    </rPh>
    <phoneticPr fontId="2"/>
  </si>
  <si>
    <r>
      <t xml:space="preserve">適応指導教室相談会
</t>
    </r>
    <r>
      <rPr>
        <b/>
        <sz val="10"/>
        <rFont val="ＭＳ ゴシック"/>
        <family val="3"/>
        <charset val="128"/>
      </rPr>
      <t>富大附属小学校発表会</t>
    </r>
    <rPh sb="0" eb="2">
      <t>テキオウ</t>
    </rPh>
    <rPh sb="2" eb="4">
      <t>シドウ</t>
    </rPh>
    <rPh sb="4" eb="6">
      <t>キョウシツ</t>
    </rPh>
    <rPh sb="6" eb="9">
      <t>ソウダンカイ</t>
    </rPh>
    <rPh sb="10" eb="11">
      <t>トミ</t>
    </rPh>
    <rPh sb="11" eb="12">
      <t>ダイ</t>
    </rPh>
    <rPh sb="12" eb="14">
      <t>フゾク</t>
    </rPh>
    <rPh sb="14" eb="17">
      <t>ショウガッコウ</t>
    </rPh>
    <rPh sb="17" eb="19">
      <t>ハッピョウ</t>
    </rPh>
    <rPh sb="19" eb="20">
      <t>カイ</t>
    </rPh>
    <phoneticPr fontId="2"/>
  </si>
  <si>
    <t>小中高生徒指導連絡協議会②
適応指導教室担当研(廣田)</t>
    <rPh sb="0" eb="2">
      <t>ショウチュウ</t>
    </rPh>
    <rPh sb="2" eb="3">
      <t>コウ</t>
    </rPh>
    <rPh sb="3" eb="5">
      <t>セイト</t>
    </rPh>
    <rPh sb="5" eb="7">
      <t>シドウ</t>
    </rPh>
    <rPh sb="7" eb="9">
      <t>レンラク</t>
    </rPh>
    <rPh sb="9" eb="12">
      <t>キョウギカイ</t>
    </rPh>
    <phoneticPr fontId="2"/>
  </si>
  <si>
    <t>支援型訪問研修(あ小)自立支援事業協議会
（廣田）</t>
    <rPh sb="0" eb="3">
      <t>シエンガタ</t>
    </rPh>
    <rPh sb="3" eb="5">
      <t>ホウモン</t>
    </rPh>
    <rPh sb="5" eb="7">
      <t>ケンシュウ</t>
    </rPh>
    <rPh sb="9" eb="10">
      <t>ショウ</t>
    </rPh>
    <rPh sb="11" eb="13">
      <t>ジリツ</t>
    </rPh>
    <rPh sb="13" eb="15">
      <t>シエン</t>
    </rPh>
    <rPh sb="15" eb="17">
      <t>ジギョウ</t>
    </rPh>
    <rPh sb="17" eb="20">
      <t>キョウギカイ</t>
    </rPh>
    <rPh sb="22" eb="24">
      <t>ヒロタ</t>
    </rPh>
    <phoneticPr fontId="2"/>
  </si>
  <si>
    <t>適応指導教室訪問</t>
    <rPh sb="0" eb="2">
      <t>テキオウ</t>
    </rPh>
    <rPh sb="2" eb="4">
      <t>シドウ</t>
    </rPh>
    <rPh sb="4" eb="6">
      <t>キョウシツ</t>
    </rPh>
    <rPh sb="6" eb="8">
      <t>ホウモン</t>
    </rPh>
    <phoneticPr fontId="2"/>
  </si>
  <si>
    <t>学力向上推進委員会①
引きこもり研修会</t>
    <rPh sb="0" eb="2">
      <t>ガクリョク</t>
    </rPh>
    <rPh sb="2" eb="4">
      <t>コウジョウ</t>
    </rPh>
    <rPh sb="4" eb="6">
      <t>スイシン</t>
    </rPh>
    <rPh sb="6" eb="9">
      <t>イインカイ</t>
    </rPh>
    <rPh sb="11" eb="12">
      <t>ヒ</t>
    </rPh>
    <rPh sb="16" eb="19">
      <t>ケンシュウカイ</t>
    </rPh>
    <phoneticPr fontId="2"/>
  </si>
  <si>
    <t>保育所訪問9:15</t>
    <rPh sb="0" eb="2">
      <t>ホイク</t>
    </rPh>
    <rPh sb="2" eb="3">
      <t>ショ</t>
    </rPh>
    <rPh sb="3" eb="5">
      <t>ホウモン</t>
    </rPh>
    <phoneticPr fontId="2"/>
  </si>
  <si>
    <t>県小教研
保育所訪問9:15</t>
    <rPh sb="0" eb="1">
      <t>ケン</t>
    </rPh>
    <rPh sb="1" eb="2">
      <t>ショウ</t>
    </rPh>
    <rPh sb="2" eb="3">
      <t>キョウ</t>
    </rPh>
    <rPh sb="3" eb="4">
      <t>ケン</t>
    </rPh>
    <phoneticPr fontId="2"/>
  </si>
  <si>
    <t>保育所訪問9:15</t>
    <phoneticPr fontId="2"/>
  </si>
  <si>
    <t>子供サポートネットワーク会議16:00</t>
    <rPh sb="0" eb="2">
      <t>コドモ</t>
    </rPh>
    <rPh sb="12" eb="14">
      <t>カイギ</t>
    </rPh>
    <phoneticPr fontId="2"/>
  </si>
  <si>
    <t>適応指導教室訪問(午前）</t>
    <rPh sb="0" eb="2">
      <t>テキオウ</t>
    </rPh>
    <rPh sb="2" eb="4">
      <t>シドウ</t>
    </rPh>
    <rPh sb="4" eb="6">
      <t>キョウシツ</t>
    </rPh>
    <rPh sb="6" eb="8">
      <t>ホウモン</t>
    </rPh>
    <rPh sb="9" eb="11">
      <t>ゴゼン</t>
    </rPh>
    <phoneticPr fontId="2"/>
  </si>
  <si>
    <t>通常訪問研修（さ小）
授業の達人（さ小大森）</t>
    <rPh sb="0" eb="2">
      <t>ツウジョウ</t>
    </rPh>
    <rPh sb="2" eb="4">
      <t>ホウモン</t>
    </rPh>
    <rPh sb="4" eb="6">
      <t>ケンシュウ</t>
    </rPh>
    <rPh sb="8" eb="9">
      <t>ショウ</t>
    </rPh>
    <rPh sb="11" eb="13">
      <t>ジュギョウ</t>
    </rPh>
    <rPh sb="14" eb="16">
      <t>タツジン</t>
    </rPh>
    <rPh sb="18" eb="19">
      <t>ショウ</t>
    </rPh>
    <rPh sb="19" eb="21">
      <t>オオモリ</t>
    </rPh>
    <phoneticPr fontId="2"/>
  </si>
  <si>
    <r>
      <rPr>
        <b/>
        <sz val="9"/>
        <rFont val="ＭＳ ゴシック"/>
        <family val="3"/>
        <charset val="128"/>
      </rPr>
      <t>外国語活動研修会②</t>
    </r>
    <r>
      <rPr>
        <b/>
        <sz val="10"/>
        <rFont val="ＭＳ ゴシック"/>
        <family val="3"/>
        <charset val="128"/>
      </rPr>
      <t xml:space="preserve">
(公開授業　兵庫 秀典)
團　千加子先生</t>
    </r>
    <rPh sb="0" eb="3">
      <t>ガイコクゴ</t>
    </rPh>
    <rPh sb="3" eb="5">
      <t>カツドウ</t>
    </rPh>
    <rPh sb="5" eb="8">
      <t>ケンシュウカイ</t>
    </rPh>
    <rPh sb="11" eb="13">
      <t>コウカイ</t>
    </rPh>
    <rPh sb="13" eb="15">
      <t>ジュギョウ</t>
    </rPh>
    <rPh sb="19" eb="21">
      <t>ヒデノリ</t>
    </rPh>
    <rPh sb="23" eb="24">
      <t>ダン</t>
    </rPh>
    <rPh sb="25" eb="28">
      <t>チカコ</t>
    </rPh>
    <rPh sb="28" eb="30">
      <t>センセイ</t>
    </rPh>
    <phoneticPr fontId="2"/>
  </si>
  <si>
    <t>授業の達人(さ小大森)</t>
    <rPh sb="0" eb="2">
      <t>ジュギョウ</t>
    </rPh>
    <rPh sb="3" eb="5">
      <t>タツジン</t>
    </rPh>
    <rPh sb="7" eb="8">
      <t>ショウ</t>
    </rPh>
    <rPh sb="8" eb="10">
      <t>オオモリ</t>
    </rPh>
    <phoneticPr fontId="2"/>
  </si>
  <si>
    <t>子どもサポートネットワーク会議（16:00）</t>
    <rPh sb="0" eb="1">
      <t>コ</t>
    </rPh>
    <rPh sb="13" eb="15">
      <t>カイギ</t>
    </rPh>
    <phoneticPr fontId="2"/>
  </si>
  <si>
    <t>H29.8.16現在</t>
    <rPh sb="8" eb="10">
      <t>ゲンザイ</t>
    </rPh>
    <phoneticPr fontId="2"/>
  </si>
  <si>
    <t>平成３１年</t>
    <phoneticPr fontId="2"/>
  </si>
  <si>
    <t>小学校振替休業日</t>
    <rPh sb="0" eb="3">
      <t>ショウガッコウ</t>
    </rPh>
    <rPh sb="3" eb="5">
      <t>フリカエ</t>
    </rPh>
    <rPh sb="5" eb="8">
      <t>キュウギョウビ</t>
    </rPh>
    <phoneticPr fontId="2"/>
  </si>
  <si>
    <t>県教育センター課内研修</t>
    <rPh sb="7" eb="9">
      <t>カナイ</t>
    </rPh>
    <rPh sb="9" eb="11">
      <t>ケンシュウ</t>
    </rPh>
    <phoneticPr fontId="2"/>
  </si>
  <si>
    <r>
      <rPr>
        <b/>
        <sz val="10"/>
        <rFont val="ＭＳ ゴシック"/>
        <family val="3"/>
        <charset val="128"/>
      </rPr>
      <t>始業式</t>
    </r>
    <r>
      <rPr>
        <b/>
        <sz val="10"/>
        <color rgb="FF002060"/>
        <rFont val="ＭＳ ゴシック"/>
        <family val="3"/>
        <charset val="128"/>
      </rPr>
      <t xml:space="preserve">
</t>
    </r>
    <rPh sb="0" eb="2">
      <t>シギョウ</t>
    </rPh>
    <rPh sb="2" eb="3">
      <t>シキ</t>
    </rPh>
    <phoneticPr fontId="2"/>
  </si>
  <si>
    <t>小中教頭・教務主任会</t>
    <rPh sb="0" eb="2">
      <t>ショウチュウ</t>
    </rPh>
    <rPh sb="2" eb="4">
      <t>キョウトウ</t>
    </rPh>
    <rPh sb="5" eb="7">
      <t>キョウム</t>
    </rPh>
    <rPh sb="7" eb="9">
      <t>シュニン</t>
    </rPh>
    <rPh sb="9" eb="10">
      <t>カイ</t>
    </rPh>
    <phoneticPr fontId="2"/>
  </si>
  <si>
    <t>自立支援事業運営協議会②</t>
    <rPh sb="0" eb="2">
      <t>ジリツ</t>
    </rPh>
    <rPh sb="2" eb="4">
      <t>シエン</t>
    </rPh>
    <rPh sb="4" eb="6">
      <t>ジギョウ</t>
    </rPh>
    <rPh sb="6" eb="8">
      <t>ウンエイ</t>
    </rPh>
    <rPh sb="8" eb="11">
      <t>キョウギカイ</t>
    </rPh>
    <phoneticPr fontId="2"/>
  </si>
  <si>
    <t>魚津地区教育セ協議会所員研③</t>
    <rPh sb="0" eb="2">
      <t>ウオヅ</t>
    </rPh>
    <rPh sb="2" eb="4">
      <t>チク</t>
    </rPh>
    <rPh sb="4" eb="6">
      <t>キョウイク</t>
    </rPh>
    <rPh sb="7" eb="10">
      <t>キョウギカイ</t>
    </rPh>
    <rPh sb="10" eb="11">
      <t>ショ</t>
    </rPh>
    <rPh sb="11" eb="12">
      <t>イン</t>
    </rPh>
    <rPh sb="12" eb="13">
      <t>ケン</t>
    </rPh>
    <phoneticPr fontId="2"/>
  </si>
  <si>
    <t>魚津地区教育セ協議会所員研④</t>
    <rPh sb="0" eb="2">
      <t>ウオヅ</t>
    </rPh>
    <rPh sb="2" eb="4">
      <t>チク</t>
    </rPh>
    <rPh sb="4" eb="6">
      <t>キョウイク</t>
    </rPh>
    <rPh sb="7" eb="10">
      <t>キョウギカイ</t>
    </rPh>
    <rPh sb="10" eb="11">
      <t>ショ</t>
    </rPh>
    <rPh sb="11" eb="12">
      <t>イン</t>
    </rPh>
    <rPh sb="12" eb="13">
      <t>ケン</t>
    </rPh>
    <phoneticPr fontId="2"/>
  </si>
  <si>
    <t>教育支援委員会</t>
    <rPh sb="0" eb="2">
      <t>キョウイク</t>
    </rPh>
    <rPh sb="2" eb="4">
      <t>シエン</t>
    </rPh>
    <rPh sb="4" eb="7">
      <t>イインカイ</t>
    </rPh>
    <phoneticPr fontId="2"/>
  </si>
  <si>
    <t>いずみ火曜定休に注意！！</t>
    <rPh sb="3" eb="5">
      <t>カヨウ</t>
    </rPh>
    <rPh sb="5" eb="7">
      <t>テイキュウ</t>
    </rPh>
    <rPh sb="8" eb="10">
      <t>チュウイ</t>
    </rPh>
    <phoneticPr fontId="2"/>
  </si>
  <si>
    <t>（中学校教育課程研究協議会）</t>
    <rPh sb="1" eb="2">
      <t>チュウ</t>
    </rPh>
    <rPh sb="2" eb="4">
      <t>ガッコウ</t>
    </rPh>
    <rPh sb="4" eb="6">
      <t>キョウイク</t>
    </rPh>
    <rPh sb="6" eb="8">
      <t>カテイ</t>
    </rPh>
    <rPh sb="8" eb="10">
      <t>ケンキュウ</t>
    </rPh>
    <rPh sb="10" eb="13">
      <t>キョウギカイ</t>
    </rPh>
    <phoneticPr fontId="2"/>
  </si>
  <si>
    <t>（小学校教育課程研究協議会）</t>
    <rPh sb="1" eb="2">
      <t>ショウ</t>
    </rPh>
    <rPh sb="2" eb="4">
      <t>ガッコウ</t>
    </rPh>
    <rPh sb="4" eb="6">
      <t>キョウイク</t>
    </rPh>
    <rPh sb="6" eb="8">
      <t>カテイ</t>
    </rPh>
    <rPh sb="8" eb="10">
      <t>ケンキュウ</t>
    </rPh>
    <rPh sb="10" eb="13">
      <t>キョウギカイ</t>
    </rPh>
    <phoneticPr fontId="2"/>
  </si>
  <si>
    <t>指導主事等研修会</t>
    <rPh sb="0" eb="2">
      <t>シドウ</t>
    </rPh>
    <phoneticPr fontId="2"/>
  </si>
  <si>
    <t>ひきこもり研修会</t>
    <rPh sb="5" eb="8">
      <t>ケンシュウカイ</t>
    </rPh>
    <phoneticPr fontId="2"/>
  </si>
  <si>
    <t>魚津地区教育セ協議会所員研⑤所員協②</t>
    <rPh sb="7" eb="10">
      <t>キョウギカイ</t>
    </rPh>
    <rPh sb="10" eb="11">
      <t>ショ</t>
    </rPh>
    <rPh sb="14" eb="16">
      <t>ショイン</t>
    </rPh>
    <rPh sb="16" eb="17">
      <t>キョウ</t>
    </rPh>
    <phoneticPr fontId="2"/>
  </si>
  <si>
    <r>
      <t>小教研研究大会
(</t>
    </r>
    <r>
      <rPr>
        <b/>
        <sz val="10"/>
        <rFont val="ＭＳ ゴシック"/>
        <family val="3"/>
        <charset val="128"/>
      </rPr>
      <t>県東部)</t>
    </r>
    <rPh sb="0" eb="1">
      <t>ショウ</t>
    </rPh>
    <rPh sb="1" eb="3">
      <t>キョウケン</t>
    </rPh>
    <rPh sb="3" eb="5">
      <t>ケンキュウ</t>
    </rPh>
    <rPh sb="5" eb="7">
      <t>タイカイ</t>
    </rPh>
    <rPh sb="9" eb="12">
      <t>ケントウブ</t>
    </rPh>
    <phoneticPr fontId="2"/>
  </si>
  <si>
    <t>外国語活動推進委員会⑤</t>
    <rPh sb="0" eb="3">
      <t>ガイコクゴ</t>
    </rPh>
    <rPh sb="3" eb="5">
      <t>カツドウ</t>
    </rPh>
    <rPh sb="5" eb="7">
      <t>スイシン</t>
    </rPh>
    <rPh sb="7" eb="10">
      <t>イインカイ</t>
    </rPh>
    <phoneticPr fontId="2"/>
  </si>
  <si>
    <t xml:space="preserve">情報教育研究調査員会④am
</t>
    <rPh sb="0" eb="2">
      <t>ジョウホウ</t>
    </rPh>
    <rPh sb="2" eb="4">
      <t>キョウイク</t>
    </rPh>
    <rPh sb="4" eb="6">
      <t>ケンキュウ</t>
    </rPh>
    <rPh sb="6" eb="9">
      <t>チョウサイン</t>
    </rPh>
    <rPh sb="9" eb="10">
      <t>カイ</t>
    </rPh>
    <phoneticPr fontId="2"/>
  </si>
  <si>
    <t>県生徒指導推進会議②</t>
    <rPh sb="0" eb="1">
      <t>ケン</t>
    </rPh>
    <rPh sb="1" eb="3">
      <t>セイト</t>
    </rPh>
    <rPh sb="3" eb="5">
      <t>シドウ</t>
    </rPh>
    <rPh sb="5" eb="7">
      <t>スイシン</t>
    </rPh>
    <rPh sb="7" eb="9">
      <t>カイギ</t>
    </rPh>
    <phoneticPr fontId="2"/>
  </si>
  <si>
    <t>小教研</t>
    <rPh sb="0" eb="1">
      <t>ショウ</t>
    </rPh>
    <rPh sb="1" eb="3">
      <t>キョウケン</t>
    </rPh>
    <phoneticPr fontId="2"/>
  </si>
  <si>
    <t>始業式,離任式,着任式</t>
    <rPh sb="0" eb="2">
      <t>シギョウ</t>
    </rPh>
    <rPh sb="2" eb="3">
      <t>シキ</t>
    </rPh>
    <rPh sb="4" eb="6">
      <t>リニン</t>
    </rPh>
    <rPh sb="6" eb="7">
      <t>シキ</t>
    </rPh>
    <rPh sb="8" eb="10">
      <t>チャクニン</t>
    </rPh>
    <rPh sb="10" eb="11">
      <t>シキ</t>
    </rPh>
    <phoneticPr fontId="2"/>
  </si>
  <si>
    <t>体育大会（朝中)</t>
    <rPh sb="0" eb="2">
      <t>タイイク</t>
    </rPh>
    <rPh sb="2" eb="4">
      <t>タイカイ</t>
    </rPh>
    <rPh sb="5" eb="6">
      <t>アサ</t>
    </rPh>
    <rPh sb="6" eb="7">
      <t>チュウ</t>
    </rPh>
    <phoneticPr fontId="2"/>
  </si>
  <si>
    <t>全国ビーチ大会</t>
    <rPh sb="0" eb="2">
      <t>ゼンコク</t>
    </rPh>
    <rPh sb="5" eb="7">
      <t>タイカイ</t>
    </rPh>
    <phoneticPr fontId="2"/>
  </si>
  <si>
    <t>富山マラソン</t>
    <rPh sb="0" eb="2">
      <t>トヤマ</t>
    </rPh>
    <phoneticPr fontId="2"/>
  </si>
  <si>
    <t>町民駅伝</t>
    <rPh sb="0" eb="2">
      <t>チョウミン</t>
    </rPh>
    <rPh sb="2" eb="4">
      <t>エキデン</t>
    </rPh>
    <phoneticPr fontId="2"/>
  </si>
  <si>
    <t>(3年生を送る会 朝中)</t>
    <rPh sb="2" eb="4">
      <t>ネンセイ</t>
    </rPh>
    <rPh sb="5" eb="6">
      <t>オク</t>
    </rPh>
    <rPh sb="7" eb="8">
      <t>カイ</t>
    </rPh>
    <rPh sb="9" eb="10">
      <t>アサ</t>
    </rPh>
    <rPh sb="10" eb="11">
      <t>チュウ</t>
    </rPh>
    <phoneticPr fontId="2"/>
  </si>
  <si>
    <t>卒業式 朝中</t>
    <rPh sb="0" eb="2">
      <t>ソツギョウ</t>
    </rPh>
    <rPh sb="2" eb="3">
      <t>シキ</t>
    </rPh>
    <rPh sb="4" eb="5">
      <t>アサ</t>
    </rPh>
    <rPh sb="5" eb="6">
      <t>チュウ</t>
    </rPh>
    <phoneticPr fontId="2"/>
  </si>
  <si>
    <t>中教研</t>
    <rPh sb="0" eb="1">
      <t>チュウ</t>
    </rPh>
    <rPh sb="1" eb="3">
      <t>キョウケン</t>
    </rPh>
    <phoneticPr fontId="2"/>
  </si>
  <si>
    <t>小教研・中教研</t>
    <rPh sb="0" eb="1">
      <t>ショウ</t>
    </rPh>
    <rPh sb="1" eb="3">
      <t>キョウケン</t>
    </rPh>
    <rPh sb="4" eb="5">
      <t>チュウ</t>
    </rPh>
    <rPh sb="5" eb="7">
      <t>キョウケン</t>
    </rPh>
    <phoneticPr fontId="2"/>
  </si>
  <si>
    <t>（中学校説明会）</t>
    <rPh sb="1" eb="4">
      <t>チュウガッコウ</t>
    </rPh>
    <rPh sb="4" eb="7">
      <t>セツメイカイ</t>
    </rPh>
    <phoneticPr fontId="2"/>
  </si>
  <si>
    <t>（6年生を送る会 あ小)</t>
    <rPh sb="2" eb="4">
      <t>ネンセイ</t>
    </rPh>
    <rPh sb="5" eb="6">
      <t>オク</t>
    </rPh>
    <rPh sb="7" eb="8">
      <t>カイ</t>
    </rPh>
    <rPh sb="10" eb="11">
      <t>ショウ</t>
    </rPh>
    <phoneticPr fontId="2"/>
  </si>
  <si>
    <t xml:space="preserve">終業式
</t>
    <rPh sb="0" eb="3">
      <t>シュウギョウシキ</t>
    </rPh>
    <phoneticPr fontId="2"/>
  </si>
  <si>
    <r>
      <t xml:space="preserve">
</t>
    </r>
    <r>
      <rPr>
        <sz val="9"/>
        <color rgb="FFFF0000"/>
        <rFont val="ＭＳ ゴシック"/>
        <family val="3"/>
        <charset val="128"/>
      </rPr>
      <t>（振替休業日 あ小)</t>
    </r>
    <rPh sb="3" eb="5">
      <t>フリカエ</t>
    </rPh>
    <rPh sb="5" eb="8">
      <t>キュウギョウビ</t>
    </rPh>
    <phoneticPr fontId="2"/>
  </si>
  <si>
    <t>小学校卒業式</t>
    <rPh sb="0" eb="3">
      <t>ショウガッコウ</t>
    </rPh>
    <rPh sb="3" eb="5">
      <t>ソツギョウ</t>
    </rPh>
    <rPh sb="5" eb="6">
      <t>シキ</t>
    </rPh>
    <phoneticPr fontId="2"/>
  </si>
  <si>
    <t>支援型訪問研修（さ小）</t>
    <rPh sb="0" eb="3">
      <t>シエンガタ</t>
    </rPh>
    <rPh sb="3" eb="5">
      <t>ホウモン</t>
    </rPh>
    <rPh sb="5" eb="7">
      <t>ケンシュウ</t>
    </rPh>
    <rPh sb="9" eb="10">
      <t>ショウ</t>
    </rPh>
    <phoneticPr fontId="2"/>
  </si>
  <si>
    <t xml:space="preserve">学力向上推進委員会②
</t>
    <rPh sb="0" eb="2">
      <t>ガクリョク</t>
    </rPh>
    <rPh sb="2" eb="4">
      <t>コウジョウ</t>
    </rPh>
    <rPh sb="4" eb="6">
      <t>スイシン</t>
    </rPh>
    <rPh sb="6" eb="9">
      <t>イインカイ</t>
    </rPh>
    <phoneticPr fontId="2"/>
  </si>
  <si>
    <t xml:space="preserve">学力向上推進委員会③
</t>
    <rPh sb="0" eb="2">
      <t>ガクリョク</t>
    </rPh>
    <rPh sb="2" eb="4">
      <t>コウジョウ</t>
    </rPh>
    <rPh sb="4" eb="6">
      <t>スイシン</t>
    </rPh>
    <rPh sb="6" eb="9">
      <t>イインカイ</t>
    </rPh>
    <phoneticPr fontId="2"/>
  </si>
  <si>
    <r>
      <rPr>
        <b/>
        <sz val="10"/>
        <color rgb="FF002060"/>
        <rFont val="ＭＳ ゴシック"/>
        <family val="3"/>
        <charset val="128"/>
      </rPr>
      <t>道徳研修会</t>
    </r>
    <r>
      <rPr>
        <b/>
        <sz val="9"/>
        <color rgb="FF002060"/>
        <rFont val="ＭＳ ゴシック"/>
        <family val="3"/>
        <charset val="128"/>
      </rPr>
      <t xml:space="preserve">
</t>
    </r>
    <r>
      <rPr>
        <b/>
        <sz val="8"/>
        <color rgb="FF002060"/>
        <rFont val="ＭＳ ゴシック"/>
        <family val="3"/>
        <charset val="128"/>
      </rPr>
      <t>東教事指主 斉藤紀子先生</t>
    </r>
    <r>
      <rPr>
        <b/>
        <sz val="9"/>
        <color rgb="FF002060"/>
        <rFont val="ＭＳ ゴシック"/>
        <family val="3"/>
        <charset val="128"/>
      </rPr>
      <t xml:space="preserve"> 
</t>
    </r>
    <r>
      <rPr>
        <b/>
        <sz val="8"/>
        <color rgb="FF002060"/>
        <rFont val="ＭＳ ゴシック"/>
        <family val="3"/>
        <charset val="128"/>
      </rPr>
      <t>子供サポートネットワーク</t>
    </r>
    <rPh sb="12" eb="14">
      <t>サイトウ</t>
    </rPh>
    <rPh sb="14" eb="16">
      <t>ノリコ</t>
    </rPh>
    <rPh sb="20" eb="22">
      <t>コドモ</t>
    </rPh>
    <phoneticPr fontId="2"/>
  </si>
  <si>
    <t xml:space="preserve">
外国語活動研修会③</t>
    <phoneticPr fontId="2"/>
  </si>
  <si>
    <t>学校教育運営研修会
講師　未定</t>
    <rPh sb="10" eb="12">
      <t>コウシ</t>
    </rPh>
    <rPh sb="13" eb="15">
      <t>ミテイ</t>
    </rPh>
    <phoneticPr fontId="2"/>
  </si>
  <si>
    <t>小中高教育講演会
講師　未定</t>
    <rPh sb="9" eb="11">
      <t>コウシ</t>
    </rPh>
    <rPh sb="12" eb="14">
      <t>ミテイ</t>
    </rPh>
    <phoneticPr fontId="2"/>
  </si>
  <si>
    <t>課内研修</t>
    <phoneticPr fontId="2"/>
  </si>
  <si>
    <t xml:space="preserve">学校教育運営研修会企画委員会①
</t>
    <phoneticPr fontId="2"/>
  </si>
  <si>
    <t>ＳＳＷ連絡協議会</t>
    <phoneticPr fontId="2"/>
  </si>
  <si>
    <t>保育園訪問</t>
    <rPh sb="2" eb="3">
      <t>エン</t>
    </rPh>
    <phoneticPr fontId="2"/>
  </si>
  <si>
    <t>町の研修の見直し</t>
    <rPh sb="0" eb="1">
      <t>マチ</t>
    </rPh>
    <rPh sb="2" eb="4">
      <t>ケンシュウ</t>
    </rPh>
    <rPh sb="5" eb="7">
      <t>ミナオ</t>
    </rPh>
    <phoneticPr fontId="2"/>
  </si>
  <si>
    <t>通常訪問研修(あ小）</t>
    <rPh sb="0" eb="2">
      <t>ツウジョウ</t>
    </rPh>
    <phoneticPr fontId="2"/>
  </si>
  <si>
    <t>県教育センター協議会第３回研究会</t>
    <phoneticPr fontId="2"/>
  </si>
  <si>
    <t>中教研</t>
    <rPh sb="0" eb="3">
      <t>チュウキョウケン</t>
    </rPh>
    <phoneticPr fontId="2"/>
  </si>
  <si>
    <t>小教研・中教研</t>
    <rPh sb="0" eb="1">
      <t>ショウ</t>
    </rPh>
    <rPh sb="1" eb="3">
      <t>キョウケン</t>
    </rPh>
    <rPh sb="4" eb="7">
      <t>チュウキョウケン</t>
    </rPh>
    <phoneticPr fontId="2"/>
  </si>
  <si>
    <t>天皇誕生日</t>
    <phoneticPr fontId="2"/>
  </si>
  <si>
    <t>中学校卒業式</t>
    <rPh sb="0" eb="3">
      <t>チュウガッコウ</t>
    </rPh>
    <rPh sb="3" eb="5">
      <t>ソツギョウ</t>
    </rPh>
    <rPh sb="5" eb="6">
      <t>シキ</t>
    </rPh>
    <phoneticPr fontId="2"/>
  </si>
  <si>
    <r>
      <t xml:space="preserve">   </t>
    </r>
    <r>
      <rPr>
        <b/>
        <sz val="14"/>
        <rFont val="ＭＳ ゴシック"/>
        <family val="3"/>
        <charset val="128"/>
      </rPr>
      <t>平成３０年度　　朝日町教育センター行事予定</t>
    </r>
    <rPh sb="3" eb="5">
      <t>ヘイセイ</t>
    </rPh>
    <rPh sb="7" eb="9">
      <t>ネンド</t>
    </rPh>
    <rPh sb="11" eb="13">
      <t>アサヒ</t>
    </rPh>
    <rPh sb="13" eb="14">
      <t>マチ</t>
    </rPh>
    <rPh sb="14" eb="16">
      <t>キョウイク</t>
    </rPh>
    <rPh sb="20" eb="22">
      <t>ギョウジ</t>
    </rPh>
    <rPh sb="22" eb="24">
      <t>ヨテイ</t>
    </rPh>
    <phoneticPr fontId="2"/>
  </si>
  <si>
    <t>平成３０年</t>
    <rPh sb="0" eb="2">
      <t>ヘイセイ</t>
    </rPh>
    <rPh sb="4" eb="5">
      <t>ネン</t>
    </rPh>
    <phoneticPr fontId="2"/>
  </si>
  <si>
    <t>校長会(さ小)</t>
    <rPh sb="5" eb="6">
      <t>ショウ</t>
    </rPh>
    <phoneticPr fontId="2"/>
  </si>
  <si>
    <r>
      <rPr>
        <b/>
        <sz val="11"/>
        <rFont val="ＭＳ ゴシック"/>
        <family val="3"/>
        <charset val="128"/>
      </rPr>
      <t xml:space="preserve">校長会(さ小)
</t>
    </r>
    <r>
      <rPr>
        <sz val="10"/>
        <rFont val="ＭＳ ゴシック"/>
        <family val="3"/>
        <charset val="128"/>
      </rPr>
      <t>(6年生を送る会 さ小)</t>
    </r>
    <rPh sb="5" eb="6">
      <t>ショウ</t>
    </rPh>
    <rPh sb="10" eb="12">
      <t>ネンセイ</t>
    </rPh>
    <rPh sb="13" eb="14">
      <t>オク</t>
    </rPh>
    <rPh sb="15" eb="16">
      <t>カイ</t>
    </rPh>
    <rPh sb="18" eb="19">
      <t>ショウ</t>
    </rPh>
    <phoneticPr fontId="2"/>
  </si>
  <si>
    <t>校長会(朝中)</t>
    <rPh sb="4" eb="5">
      <t>アサ</t>
    </rPh>
    <rPh sb="5" eb="6">
      <t>チュウ</t>
    </rPh>
    <phoneticPr fontId="2"/>
  </si>
  <si>
    <t>校長会(さ小)
郷土教育教材開発
研究調査員会⑦</t>
    <rPh sb="5" eb="6">
      <t>ショウ</t>
    </rPh>
    <rPh sb="8" eb="10">
      <t>キョウド</t>
    </rPh>
    <rPh sb="10" eb="12">
      <t>キョウイク</t>
    </rPh>
    <rPh sb="12" eb="14">
      <t>キョウザイ</t>
    </rPh>
    <rPh sb="14" eb="16">
      <t>カイハツ</t>
    </rPh>
    <rPh sb="17" eb="19">
      <t>ケンキュウ</t>
    </rPh>
    <rPh sb="19" eb="22">
      <t>チョウサイン</t>
    </rPh>
    <rPh sb="22" eb="23">
      <t>カイ</t>
    </rPh>
    <phoneticPr fontId="2"/>
  </si>
  <si>
    <r>
      <t xml:space="preserve">中教研
</t>
    </r>
    <r>
      <rPr>
        <b/>
        <sz val="9"/>
        <color theme="1"/>
        <rFont val="ＭＳ ゴシック"/>
        <family val="3"/>
        <charset val="128"/>
      </rPr>
      <t>第1回適応指導教室相談会</t>
    </r>
    <rPh sb="0" eb="1">
      <t>チュウ</t>
    </rPh>
    <rPh sb="1" eb="3">
      <t>キョウケン</t>
    </rPh>
    <phoneticPr fontId="2"/>
  </si>
  <si>
    <t>(県立推薦入試）</t>
    <rPh sb="1" eb="3">
      <t>ケンリツ</t>
    </rPh>
    <rPh sb="3" eb="5">
      <t>スイセン</t>
    </rPh>
    <rPh sb="5" eb="7">
      <t>ニュウシ</t>
    </rPh>
    <phoneticPr fontId="2"/>
  </si>
  <si>
    <r>
      <t xml:space="preserve">県教育センター協議会研修事業担当者会議
</t>
    </r>
    <r>
      <rPr>
        <sz val="8"/>
        <rFont val="ＭＳ ゴシック"/>
        <family val="3"/>
        <charset val="128"/>
      </rPr>
      <t>(保護者懇談会 朝中）</t>
    </r>
    <rPh sb="10" eb="12">
      <t>ケンシュウ</t>
    </rPh>
    <rPh sb="12" eb="14">
      <t>ジギョウ</t>
    </rPh>
    <rPh sb="14" eb="17">
      <t>タントウシャ</t>
    </rPh>
    <rPh sb="17" eb="19">
      <t>カイギ</t>
    </rPh>
    <phoneticPr fontId="2"/>
  </si>
  <si>
    <r>
      <t xml:space="preserve">小中高生徒指導連絡協議会②
</t>
    </r>
    <r>
      <rPr>
        <b/>
        <sz val="7"/>
        <color theme="3" tint="-0.499984740745262"/>
        <rFont val="ＭＳ ゴシック"/>
        <family val="3"/>
        <charset val="128"/>
      </rPr>
      <t>適応指導教室担当者研修会③</t>
    </r>
    <rPh sb="0" eb="2">
      <t>ショウチュウ</t>
    </rPh>
    <rPh sb="2" eb="3">
      <t>コウ</t>
    </rPh>
    <rPh sb="3" eb="5">
      <t>セイト</t>
    </rPh>
    <rPh sb="5" eb="7">
      <t>シドウ</t>
    </rPh>
    <rPh sb="7" eb="9">
      <t>レンラク</t>
    </rPh>
    <rPh sb="9" eb="12">
      <t>キョウギカイ</t>
    </rPh>
    <phoneticPr fontId="2"/>
  </si>
  <si>
    <r>
      <t xml:space="preserve">魚津教育セ協議会
所員協①所員研①
</t>
    </r>
    <r>
      <rPr>
        <sz val="10"/>
        <rFont val="ＭＳ ゴシック"/>
        <family val="3"/>
        <charset val="128"/>
      </rPr>
      <t>(学習参観 小)</t>
    </r>
    <rPh sb="19" eb="21">
      <t>ガクシュウ</t>
    </rPh>
    <rPh sb="21" eb="23">
      <t>サンカン</t>
    </rPh>
    <rPh sb="24" eb="25">
      <t>ショウ</t>
    </rPh>
    <phoneticPr fontId="2"/>
  </si>
  <si>
    <t>(県小中校長会）</t>
    <rPh sb="1" eb="2">
      <t>ケン</t>
    </rPh>
    <rPh sb="2" eb="4">
      <t>ショウチュウ</t>
    </rPh>
    <rPh sb="4" eb="7">
      <t>コウチョウカイ</t>
    </rPh>
    <phoneticPr fontId="2"/>
  </si>
  <si>
    <t>中学校振替休業日</t>
    <rPh sb="0" eb="3">
      <t>チュウガッコウ</t>
    </rPh>
    <rPh sb="3" eb="5">
      <t>フリカエ</t>
    </rPh>
    <rPh sb="5" eb="8">
      <t>キュウギョウビ</t>
    </rPh>
    <phoneticPr fontId="2"/>
  </si>
  <si>
    <t>(自由参観 あ小)</t>
    <rPh sb="1" eb="3">
      <t>ジユウ</t>
    </rPh>
    <rPh sb="3" eb="5">
      <t>サンカン</t>
    </rPh>
    <rPh sb="7" eb="8">
      <t>ショウ</t>
    </rPh>
    <phoneticPr fontId="2"/>
  </si>
  <si>
    <t>H30.4.24 現在</t>
    <rPh sb="9" eb="11">
      <t>ゲンザイ</t>
    </rPh>
    <phoneticPr fontId="2"/>
  </si>
  <si>
    <r>
      <rPr>
        <b/>
        <sz val="11"/>
        <rFont val="ＭＳ ゴシック"/>
        <family val="3"/>
        <charset val="128"/>
      </rPr>
      <t xml:space="preserve">校長会(朝中)
</t>
    </r>
    <r>
      <rPr>
        <sz val="10"/>
        <rFont val="ＭＳ ゴシック"/>
        <family val="3"/>
        <charset val="128"/>
      </rPr>
      <t xml:space="preserve">
(家庭訪問さ小～2日)</t>
    </r>
    <rPh sb="4" eb="5">
      <t>アサ</t>
    </rPh>
    <rPh sb="5" eb="6">
      <t>チュウ</t>
    </rPh>
    <phoneticPr fontId="2"/>
  </si>
  <si>
    <r>
      <rPr>
        <b/>
        <sz val="11"/>
        <rFont val="ＭＳ ゴシック"/>
        <family val="3"/>
        <charset val="128"/>
      </rPr>
      <t xml:space="preserve">校長会(あ小)
</t>
    </r>
    <r>
      <rPr>
        <sz val="9"/>
        <rFont val="ＭＳ ゴシック"/>
        <family val="3"/>
        <charset val="128"/>
      </rPr>
      <t>(宿泊学習 あ小4年～1日)</t>
    </r>
    <rPh sb="5" eb="6">
      <t>ショウ</t>
    </rPh>
    <rPh sb="10" eb="12">
      <t>シュクハク</t>
    </rPh>
    <rPh sb="12" eb="14">
      <t>ガクシュウ</t>
    </rPh>
    <rPh sb="16" eb="17">
      <t>ショウ</t>
    </rPh>
    <rPh sb="18" eb="19">
      <t>ネン</t>
    </rPh>
    <rPh sb="21" eb="22">
      <t>ニチ</t>
    </rPh>
    <phoneticPr fontId="2"/>
  </si>
  <si>
    <r>
      <rPr>
        <b/>
        <sz val="9"/>
        <rFont val="ＭＳ ゴシック"/>
        <family val="3"/>
        <charset val="128"/>
      </rPr>
      <t>外国語活動講演会</t>
    </r>
    <r>
      <rPr>
        <b/>
        <sz val="8"/>
        <rFont val="ＭＳ ゴシック"/>
        <family val="3"/>
        <charset val="128"/>
      </rPr>
      <t>(朝日)</t>
    </r>
    <r>
      <rPr>
        <b/>
        <sz val="10"/>
        <rFont val="ＭＳ ゴシック"/>
        <family val="3"/>
        <charset val="128"/>
      </rPr>
      <t xml:space="preserve">
</t>
    </r>
    <r>
      <rPr>
        <b/>
        <sz val="9"/>
        <rFont val="ＭＳ ゴシック"/>
        <family val="3"/>
        <charset val="128"/>
      </rPr>
      <t xml:space="preserve">東学芸大　粕谷恭子
</t>
    </r>
    <r>
      <rPr>
        <b/>
        <sz val="10"/>
        <rFont val="ＭＳ ゴシック"/>
        <family val="3"/>
        <charset val="128"/>
      </rPr>
      <t>14:00～うるおい館</t>
    </r>
    <rPh sb="0" eb="3">
      <t>ガイコクゴ</t>
    </rPh>
    <rPh sb="3" eb="5">
      <t>カツドウ</t>
    </rPh>
    <rPh sb="5" eb="8">
      <t>コウエンカイ</t>
    </rPh>
    <rPh sb="9" eb="11">
      <t>アサヒ</t>
    </rPh>
    <rPh sb="13" eb="14">
      <t>ヒガシ</t>
    </rPh>
    <rPh sb="14" eb="17">
      <t>ガクゲイダイ</t>
    </rPh>
    <rPh sb="18" eb="20">
      <t>カスヤ</t>
    </rPh>
    <rPh sb="20" eb="22">
      <t>キョウコ</t>
    </rPh>
    <rPh sb="33" eb="34">
      <t>カン</t>
    </rPh>
    <phoneticPr fontId="2"/>
  </si>
  <si>
    <t>支援型訪問研修(さ小）
＊作品展搬出</t>
    <rPh sb="0" eb="2">
      <t>シエン</t>
    </rPh>
    <rPh sb="2" eb="3">
      <t>ガタ</t>
    </rPh>
    <rPh sb="3" eb="5">
      <t>ホウモン</t>
    </rPh>
    <rPh sb="5" eb="7">
      <t>ケンシュウ</t>
    </rPh>
    <rPh sb="9" eb="10">
      <t>ショウ</t>
    </rPh>
    <phoneticPr fontId="2"/>
  </si>
  <si>
    <t>火</t>
    <phoneticPr fontId="2"/>
  </si>
  <si>
    <t>金</t>
    <phoneticPr fontId="2"/>
  </si>
  <si>
    <r>
      <rPr>
        <b/>
        <sz val="11"/>
        <rFont val="ＭＳ ゴシック"/>
        <family val="3"/>
        <charset val="128"/>
      </rPr>
      <t xml:space="preserve">校長会(さ小)
</t>
    </r>
    <r>
      <rPr>
        <sz val="10"/>
        <rFont val="ＭＳ ゴシック"/>
        <family val="3"/>
        <charset val="128"/>
      </rPr>
      <t>（私立入試）</t>
    </r>
    <rPh sb="5" eb="6">
      <t>ショウ</t>
    </rPh>
    <rPh sb="9" eb="11">
      <t>シリツ</t>
    </rPh>
    <rPh sb="11" eb="13">
      <t>ニュウシ</t>
    </rPh>
    <phoneticPr fontId="2"/>
  </si>
  <si>
    <t>(家庭訪問さ小～2日)</t>
    <phoneticPr fontId="2"/>
  </si>
  <si>
    <t xml:space="preserve">
</t>
    <phoneticPr fontId="2"/>
  </si>
  <si>
    <t>中学校始業式</t>
    <rPh sb="0" eb="3">
      <t>チュウガッコウ</t>
    </rPh>
    <phoneticPr fontId="2"/>
  </si>
  <si>
    <t>校長会(さ小)
郷土教育研修会⑥(教材提案)</t>
    <rPh sb="5" eb="6">
      <t>ショウ</t>
    </rPh>
    <rPh sb="12" eb="14">
      <t>ケンシュウ</t>
    </rPh>
    <rPh sb="17" eb="19">
      <t>キョウザイ</t>
    </rPh>
    <rPh sb="19" eb="21">
      <t>テイアン</t>
    </rPh>
    <phoneticPr fontId="2"/>
  </si>
  <si>
    <r>
      <rPr>
        <b/>
        <sz val="10"/>
        <rFont val="ＭＳ ゴシック"/>
        <family val="3"/>
        <charset val="128"/>
      </rPr>
      <t>支援型訪問研修(朝中）</t>
    </r>
    <r>
      <rPr>
        <b/>
        <sz val="10"/>
        <color rgb="FF002060"/>
        <rFont val="ＭＳ ゴシック"/>
        <family val="3"/>
        <charset val="128"/>
      </rPr>
      <t xml:space="preserve">
県生徒指導推進会議①
</t>
    </r>
    <r>
      <rPr>
        <sz val="9"/>
        <rFont val="ＭＳ ゴシック"/>
        <family val="3"/>
        <charset val="128"/>
      </rPr>
      <t>(宿泊学習 あ小)</t>
    </r>
    <rPh sb="8" eb="9">
      <t>アサ</t>
    </rPh>
    <rPh sb="9" eb="10">
      <t>チュウ</t>
    </rPh>
    <rPh sb="24" eb="26">
      <t>シュクハク</t>
    </rPh>
    <rPh sb="26" eb="28">
      <t>ガクシュウ</t>
    </rPh>
    <rPh sb="30" eb="31">
      <t>ショウ</t>
    </rPh>
    <phoneticPr fontId="2"/>
  </si>
  <si>
    <t>情報教育研究調査員会⑥(公開授業）</t>
    <rPh sb="0" eb="2">
      <t>ジョウホウ</t>
    </rPh>
    <rPh sb="2" eb="4">
      <t>キョウイク</t>
    </rPh>
    <rPh sb="4" eb="6">
      <t>ケンキュウ</t>
    </rPh>
    <rPh sb="6" eb="9">
      <t>チョウサイン</t>
    </rPh>
    <rPh sb="9" eb="10">
      <t>カイ</t>
    </rPh>
    <rPh sb="12" eb="14">
      <t>コウカイ</t>
    </rPh>
    <rPh sb="14" eb="16">
      <t>ジュギョウ</t>
    </rPh>
    <phoneticPr fontId="2"/>
  </si>
  <si>
    <t>(宿泊学習 あ小)</t>
    <phoneticPr fontId="2"/>
  </si>
  <si>
    <t xml:space="preserve">校長会(あ小)
小学校理科・生活科現地学習会 勝田栄造先生
</t>
    <rPh sb="5" eb="6">
      <t>ショウ</t>
    </rPh>
    <rPh sb="8" eb="11">
      <t>ショウガッコウ</t>
    </rPh>
    <rPh sb="14" eb="17">
      <t>セイカツカ</t>
    </rPh>
    <phoneticPr fontId="2"/>
  </si>
  <si>
    <t>仕事始め</t>
    <rPh sb="0" eb="3">
      <t>シゴトハジ</t>
    </rPh>
    <phoneticPr fontId="2"/>
  </si>
  <si>
    <r>
      <rPr>
        <b/>
        <sz val="10"/>
        <color theme="3" tint="-0.249977111117893"/>
        <rFont val="ＭＳ ゴシック"/>
        <family val="3"/>
        <charset val="128"/>
      </rPr>
      <t xml:space="preserve">自立支援事業協議会①
</t>
    </r>
    <r>
      <rPr>
        <sz val="9"/>
        <rFont val="ＭＳ ゴシック"/>
        <family val="3"/>
        <charset val="128"/>
      </rPr>
      <t>(宿泊学習さ小4年 ～6日)</t>
    </r>
    <rPh sb="13" eb="15">
      <t>シュクハク</t>
    </rPh>
    <rPh sb="15" eb="17">
      <t>ガクシュウ</t>
    </rPh>
    <rPh sb="18" eb="19">
      <t>ショウ</t>
    </rPh>
    <rPh sb="20" eb="21">
      <t>ネン</t>
    </rPh>
    <rPh sb="24" eb="25">
      <t>ニチ</t>
    </rPh>
    <phoneticPr fontId="2"/>
  </si>
  <si>
    <r>
      <t xml:space="preserve">学力向上推進委員会①
</t>
    </r>
    <r>
      <rPr>
        <sz val="9"/>
        <rFont val="ＭＳ ゴシック"/>
        <family val="3"/>
        <charset val="128"/>
      </rPr>
      <t>(宿泊学習 あ小)</t>
    </r>
    <r>
      <rPr>
        <b/>
        <sz val="10"/>
        <rFont val="ＭＳ ゴシック"/>
        <family val="3"/>
        <charset val="128"/>
      </rPr>
      <t xml:space="preserve">
</t>
    </r>
    <rPh sb="0" eb="2">
      <t>ガクリョク</t>
    </rPh>
    <rPh sb="2" eb="4">
      <t>コウジョウ</t>
    </rPh>
    <rPh sb="4" eb="6">
      <t>スイシン</t>
    </rPh>
    <rPh sb="6" eb="9">
      <t>イインカイ</t>
    </rPh>
    <phoneticPr fontId="2"/>
  </si>
  <si>
    <t>郷土教育教材開発研究調査員会⑤</t>
    <phoneticPr fontId="2"/>
  </si>
  <si>
    <r>
      <rPr>
        <b/>
        <sz val="11"/>
        <rFont val="ＭＳ ゴシック"/>
        <family val="3"/>
        <charset val="128"/>
      </rPr>
      <t>入学式(AM小,PM中)</t>
    </r>
    <r>
      <rPr>
        <b/>
        <sz val="11"/>
        <color theme="3" tint="-0.249977111117893"/>
        <rFont val="ＭＳ ゴシック"/>
        <family val="3"/>
        <charset val="128"/>
      </rPr>
      <t xml:space="preserve">
所員（合同）研修会</t>
    </r>
    <rPh sb="6" eb="7">
      <t>ショウ</t>
    </rPh>
    <rPh sb="10" eb="11">
      <t>チュウ</t>
    </rPh>
    <phoneticPr fontId="2"/>
  </si>
  <si>
    <t xml:space="preserve">理科教育講座自然観察入門コース（担当：入善）
</t>
    <rPh sb="0" eb="2">
      <t>リカ</t>
    </rPh>
    <rPh sb="2" eb="4">
      <t>キョウイク</t>
    </rPh>
    <rPh sb="4" eb="6">
      <t>コウザ</t>
    </rPh>
    <rPh sb="6" eb="8">
      <t>シゼン</t>
    </rPh>
    <rPh sb="8" eb="10">
      <t>カンサツ</t>
    </rPh>
    <rPh sb="10" eb="12">
      <t>ニュウモン</t>
    </rPh>
    <rPh sb="16" eb="18">
      <t>タントウ</t>
    </rPh>
    <rPh sb="19" eb="21">
      <t>ニュウゼン</t>
    </rPh>
    <phoneticPr fontId="2"/>
  </si>
  <si>
    <r>
      <t>学力向上プログラム研修会</t>
    </r>
    <r>
      <rPr>
        <b/>
        <sz val="9"/>
        <color rgb="FF002060"/>
        <rFont val="ＭＳ ゴシック"/>
        <family val="3"/>
        <charset val="128"/>
      </rPr>
      <t>加藤宣行先生</t>
    </r>
    <rPh sb="0" eb="2">
      <t>ガクリョク</t>
    </rPh>
    <rPh sb="2" eb="4">
      <t>コウジョウ</t>
    </rPh>
    <rPh sb="9" eb="12">
      <t>ケンシュウカイ</t>
    </rPh>
    <rPh sb="12" eb="14">
      <t>カトウ</t>
    </rPh>
    <rPh sb="14" eb="16">
      <t>ノブユキ</t>
    </rPh>
    <rPh sb="16" eb="18">
      <t>センセイ</t>
    </rPh>
    <phoneticPr fontId="2"/>
  </si>
  <si>
    <t>研究主任会①</t>
    <phoneticPr fontId="2"/>
  </si>
  <si>
    <t>授業力アップ研修会（理科）pm</t>
    <phoneticPr fontId="2"/>
  </si>
  <si>
    <t xml:space="preserve">センター運営委員会②
</t>
    <phoneticPr fontId="2"/>
  </si>
  <si>
    <t xml:space="preserve">
</t>
    <phoneticPr fontId="2"/>
  </si>
  <si>
    <t>教頭会(さ小)</t>
    <rPh sb="0" eb="3">
      <t>キョウトウカイ</t>
    </rPh>
    <rPh sb="5" eb="6">
      <t>ショウ</t>
    </rPh>
    <phoneticPr fontId="2"/>
  </si>
  <si>
    <r>
      <t xml:space="preserve">特別支援教育研修会
</t>
    </r>
    <r>
      <rPr>
        <b/>
        <sz val="10"/>
        <color theme="3" tint="-0.249977111117893"/>
        <rFont val="ＭＳ ゴシック"/>
        <family val="3"/>
        <charset val="128"/>
      </rPr>
      <t>総教セ　教育相談部　研究主事 青山　徹先生</t>
    </r>
    <rPh sb="10" eb="11">
      <t>ソウ</t>
    </rPh>
    <rPh sb="11" eb="12">
      <t>キョウ</t>
    </rPh>
    <rPh sb="14" eb="16">
      <t>キョウイク</t>
    </rPh>
    <rPh sb="16" eb="18">
      <t>ソウダン</t>
    </rPh>
    <rPh sb="18" eb="19">
      <t>ブ</t>
    </rPh>
    <rPh sb="20" eb="22">
      <t>ケンキュウ</t>
    </rPh>
    <rPh sb="22" eb="24">
      <t>シュジ</t>
    </rPh>
    <phoneticPr fontId="2"/>
  </si>
  <si>
    <r>
      <t xml:space="preserve">いのちの教育講演会
道徳教育推進講演会
</t>
    </r>
    <r>
      <rPr>
        <sz val="9"/>
        <color theme="1"/>
        <rFont val="ＭＳ ゴシック"/>
        <family val="3"/>
        <charset val="128"/>
      </rPr>
      <t>子供サポートネットワーク</t>
    </r>
    <rPh sb="4" eb="6">
      <t>キョウイク</t>
    </rPh>
    <rPh sb="6" eb="9">
      <t>コウエンカイ</t>
    </rPh>
    <rPh sb="10" eb="12">
      <t>ドウトク</t>
    </rPh>
    <rPh sb="12" eb="14">
      <t>キョウイク</t>
    </rPh>
    <rPh sb="14" eb="16">
      <t>スイシン</t>
    </rPh>
    <rPh sb="16" eb="19">
      <t>コウエンカイ</t>
    </rPh>
    <rPh sb="20" eb="22">
      <t>コドモ</t>
    </rPh>
    <phoneticPr fontId="2"/>
  </si>
  <si>
    <r>
      <rPr>
        <b/>
        <sz val="10"/>
        <rFont val="ＭＳ ゴシック"/>
        <family val="3"/>
        <charset val="128"/>
      </rPr>
      <t>教務主任会(さ小)</t>
    </r>
    <r>
      <rPr>
        <sz val="9"/>
        <rFont val="ＭＳ ゴシック"/>
        <family val="3"/>
        <charset val="128"/>
      </rPr>
      <t xml:space="preserve">
(家庭訪問 あ小 ～11日)</t>
    </r>
    <rPh sb="0" eb="2">
      <t>キョウム</t>
    </rPh>
    <rPh sb="2" eb="4">
      <t>シュニン</t>
    </rPh>
    <rPh sb="11" eb="13">
      <t>カテイ</t>
    </rPh>
    <rPh sb="13" eb="15">
      <t>ホウモン</t>
    </rPh>
    <rPh sb="17" eb="18">
      <t>ショウ</t>
    </rPh>
    <rPh sb="22" eb="23">
      <t>ニチ</t>
    </rPh>
    <phoneticPr fontId="2"/>
  </si>
  <si>
    <t>県教育センター協議会第２回研究会</t>
    <phoneticPr fontId="2"/>
  </si>
  <si>
    <t>（県校長研修会）</t>
    <rPh sb="1" eb="2">
      <t>ケン</t>
    </rPh>
    <rPh sb="2" eb="4">
      <t>コウチョウ</t>
    </rPh>
    <rPh sb="4" eb="6">
      <t>ケンシュウ</t>
    </rPh>
    <rPh sb="6" eb="7">
      <t>カイ</t>
    </rPh>
    <phoneticPr fontId="2"/>
  </si>
  <si>
    <t>(家庭訪問 あ小 ～11日)
(修学旅行 朝中3年　～12日)</t>
    <rPh sb="16" eb="18">
      <t>シュウガク</t>
    </rPh>
    <rPh sb="18" eb="20">
      <t>リョコウ</t>
    </rPh>
    <rPh sb="21" eb="22">
      <t>アサ</t>
    </rPh>
    <rPh sb="22" eb="23">
      <t>チュウ</t>
    </rPh>
    <rPh sb="24" eb="25">
      <t>ネン</t>
    </rPh>
    <rPh sb="29" eb="30">
      <t>ニチ</t>
    </rPh>
    <phoneticPr fontId="2"/>
  </si>
  <si>
    <t>郷土教育教材開発
研究調査員会③</t>
    <phoneticPr fontId="2"/>
  </si>
  <si>
    <t>外国語活動研修会③
　</t>
    <rPh sb="0" eb="3">
      <t>ガイコクゴ</t>
    </rPh>
    <rPh sb="3" eb="5">
      <t>カツドウ</t>
    </rPh>
    <rPh sb="5" eb="8">
      <t>ケンシュウカイ</t>
    </rPh>
    <phoneticPr fontId="2"/>
  </si>
  <si>
    <r>
      <rPr>
        <sz val="9"/>
        <rFont val="ＭＳ ゴシック"/>
        <family val="3"/>
        <charset val="128"/>
      </rPr>
      <t>中教研(道徳,特活,特支)</t>
    </r>
    <r>
      <rPr>
        <b/>
        <sz val="10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宿泊学習さ小(～12日)
遠足あ小</t>
    </r>
    <rPh sb="1" eb="2">
      <t>キョウ</t>
    </rPh>
    <rPh sb="2" eb="3">
      <t>ケン</t>
    </rPh>
    <rPh sb="4" eb="6">
      <t>ドウトク</t>
    </rPh>
    <rPh sb="7" eb="8">
      <t>トク</t>
    </rPh>
    <rPh sb="8" eb="9">
      <t>カツ</t>
    </rPh>
    <rPh sb="10" eb="11">
      <t>トク</t>
    </rPh>
    <rPh sb="11" eb="12">
      <t>シ</t>
    </rPh>
    <rPh sb="14" eb="16">
      <t>シュクハク</t>
    </rPh>
    <rPh sb="16" eb="18">
      <t>ガクシュウ</t>
    </rPh>
    <rPh sb="19" eb="20">
      <t>ショウ</t>
    </rPh>
    <rPh sb="24" eb="25">
      <t>ニチ</t>
    </rPh>
    <rPh sb="27" eb="29">
      <t>エンソク</t>
    </rPh>
    <rPh sb="30" eb="31">
      <t>ショウ</t>
    </rPh>
    <phoneticPr fontId="2"/>
  </si>
  <si>
    <t>県教育センター協議会総会・第１回研究会</t>
    <phoneticPr fontId="2"/>
  </si>
  <si>
    <t>(東陸教頭富山大会)</t>
    <phoneticPr fontId="2"/>
  </si>
  <si>
    <r>
      <rPr>
        <b/>
        <sz val="10"/>
        <rFont val="ＭＳ ゴシック"/>
        <family val="3"/>
        <charset val="128"/>
      </rPr>
      <t>センター運営委員会①</t>
    </r>
    <r>
      <rPr>
        <b/>
        <sz val="11"/>
        <rFont val="ＭＳ ゴシック"/>
        <family val="3"/>
        <charset val="128"/>
      </rPr>
      <t xml:space="preserve"> </t>
    </r>
    <phoneticPr fontId="2"/>
  </si>
  <si>
    <t>(修学旅行朝中3年)</t>
    <phoneticPr fontId="2"/>
  </si>
  <si>
    <t>（個別懇談 さ小)</t>
    <rPh sb="1" eb="3">
      <t>コベツ</t>
    </rPh>
    <rPh sb="3" eb="5">
      <t>コンダン</t>
    </rPh>
    <rPh sb="7" eb="8">
      <t>ショウ</t>
    </rPh>
    <phoneticPr fontId="2"/>
  </si>
  <si>
    <r>
      <t>ＳＳＷ連絡協議会</t>
    </r>
    <r>
      <rPr>
        <b/>
        <sz val="11"/>
        <rFont val="ＭＳ ゴシック"/>
        <family val="3"/>
        <charset val="128"/>
      </rPr>
      <t>（県教頭研修会）</t>
    </r>
    <phoneticPr fontId="2"/>
  </si>
  <si>
    <r>
      <t xml:space="preserve">小中高生徒指導連絡協議会①
魚津警察署　田村 恵子氏
</t>
    </r>
    <r>
      <rPr>
        <b/>
        <sz val="7"/>
        <color rgb="FF002060"/>
        <rFont val="ＭＳ ゴシック"/>
        <family val="3"/>
        <charset val="128"/>
      </rPr>
      <t>適応指導教室担当者研修会①</t>
    </r>
    <rPh sb="0" eb="2">
      <t>ショウチュウ</t>
    </rPh>
    <rPh sb="2" eb="3">
      <t>コウ</t>
    </rPh>
    <rPh sb="3" eb="5">
      <t>セイト</t>
    </rPh>
    <rPh sb="5" eb="7">
      <t>シドウ</t>
    </rPh>
    <rPh sb="7" eb="9">
      <t>レンラク</t>
    </rPh>
    <rPh sb="9" eb="12">
      <t>キョウギカイ</t>
    </rPh>
    <rPh sb="14" eb="16">
      <t>ウオヅ</t>
    </rPh>
    <rPh sb="16" eb="19">
      <t>ケイサツショ</t>
    </rPh>
    <rPh sb="20" eb="22">
      <t>タムラ</t>
    </rPh>
    <rPh sb="23" eb="25">
      <t>ケイコ</t>
    </rPh>
    <rPh sb="25" eb="26">
      <t>シ</t>
    </rPh>
    <rPh sb="27" eb="29">
      <t>テキオウ</t>
    </rPh>
    <rPh sb="29" eb="31">
      <t>シドウ</t>
    </rPh>
    <rPh sb="31" eb="33">
      <t>キョウシツ</t>
    </rPh>
    <rPh sb="33" eb="36">
      <t>タントウシャ</t>
    </rPh>
    <rPh sb="36" eb="39">
      <t>ケンシュウカイ</t>
    </rPh>
    <phoneticPr fontId="2"/>
  </si>
  <si>
    <t>子供サポートネットワーク</t>
    <phoneticPr fontId="2"/>
  </si>
  <si>
    <r>
      <t xml:space="preserve">小教研
</t>
    </r>
    <r>
      <rPr>
        <sz val="9"/>
        <color rgb="FFFF0000"/>
        <rFont val="ＭＳ ゴシック"/>
        <family val="3"/>
        <charset val="128"/>
      </rPr>
      <t>(振替休業日朝中3年)</t>
    </r>
    <rPh sb="0" eb="1">
      <t>ショウ</t>
    </rPh>
    <rPh sb="1" eb="3">
      <t>キョウケン</t>
    </rPh>
    <rPh sb="6" eb="8">
      <t>フリカエ</t>
    </rPh>
    <rPh sb="8" eb="11">
      <t>キュウギョウビ</t>
    </rPh>
    <rPh sb="11" eb="12">
      <t>アサ</t>
    </rPh>
    <rPh sb="12" eb="13">
      <t>チュウ</t>
    </rPh>
    <phoneticPr fontId="2"/>
  </si>
  <si>
    <t>(人間ドック川田）</t>
    <rPh sb="1" eb="3">
      <t>ニンゲン</t>
    </rPh>
    <rPh sb="6" eb="8">
      <t>カワタ</t>
    </rPh>
    <phoneticPr fontId="2"/>
  </si>
  <si>
    <t>(富大附属小研究発表)</t>
    <rPh sb="1" eb="2">
      <t>トミ</t>
    </rPh>
    <rPh sb="2" eb="3">
      <t>ダイ</t>
    </rPh>
    <rPh sb="3" eb="5">
      <t>フゾク</t>
    </rPh>
    <rPh sb="5" eb="6">
      <t>ショウ</t>
    </rPh>
    <rPh sb="6" eb="8">
      <t>ケンキュウ</t>
    </rPh>
    <rPh sb="8" eb="10">
      <t>ハッピョウ</t>
    </rPh>
    <phoneticPr fontId="2"/>
  </si>
  <si>
    <t>中教研研究大会</t>
    <rPh sb="1" eb="2">
      <t>キョウ</t>
    </rPh>
    <rPh sb="2" eb="3">
      <t>ケン</t>
    </rPh>
    <phoneticPr fontId="2"/>
  </si>
  <si>
    <t>（授業参観　朝中）</t>
    <rPh sb="1" eb="3">
      <t>ジュギョウ</t>
    </rPh>
    <rPh sb="3" eb="5">
      <t>サンカン</t>
    </rPh>
    <rPh sb="6" eb="7">
      <t>アサ</t>
    </rPh>
    <rPh sb="7" eb="8">
      <t>チュウ</t>
    </rPh>
    <phoneticPr fontId="2"/>
  </si>
  <si>
    <t>（宿泊学習 朝中1年）</t>
    <rPh sb="1" eb="3">
      <t>シュクハク</t>
    </rPh>
    <rPh sb="3" eb="5">
      <t>ガクシュウ</t>
    </rPh>
    <rPh sb="6" eb="7">
      <t>アサ</t>
    </rPh>
    <rPh sb="7" eb="8">
      <t>チュウ</t>
    </rPh>
    <rPh sb="9" eb="10">
      <t>ネン</t>
    </rPh>
    <phoneticPr fontId="2"/>
  </si>
  <si>
    <t>(保護者懇談会 朝中)</t>
    <rPh sb="1" eb="4">
      <t>ホゴシャ</t>
    </rPh>
    <rPh sb="4" eb="7">
      <t>コンダンカイ</t>
    </rPh>
    <rPh sb="8" eb="9">
      <t>アサ</t>
    </rPh>
    <rPh sb="9" eb="10">
      <t>チュウ</t>
    </rPh>
    <phoneticPr fontId="2"/>
  </si>
  <si>
    <t>（保護者懇談会　朝中）</t>
    <rPh sb="1" eb="4">
      <t>ホゴシャ</t>
    </rPh>
    <rPh sb="4" eb="7">
      <t>コンダンカイ</t>
    </rPh>
    <rPh sb="8" eb="9">
      <t>アサ</t>
    </rPh>
    <rPh sb="9" eb="10">
      <t>チュウ</t>
    </rPh>
    <phoneticPr fontId="2"/>
  </si>
  <si>
    <r>
      <rPr>
        <b/>
        <sz val="10"/>
        <color rgb="FF002060"/>
        <rFont val="ＭＳ ゴシック"/>
        <family val="3"/>
        <charset val="128"/>
      </rPr>
      <t xml:space="preserve">県生徒指導主事研修会
</t>
    </r>
    <r>
      <rPr>
        <sz val="9"/>
        <rFont val="ＭＳ ゴシック"/>
        <family val="3"/>
        <charset val="128"/>
      </rPr>
      <t>(県小中校長会）</t>
    </r>
    <rPh sb="0" eb="1">
      <t>ケン</t>
    </rPh>
    <rPh sb="1" eb="3">
      <t>セイト</t>
    </rPh>
    <rPh sb="3" eb="5">
      <t>シドウ</t>
    </rPh>
    <rPh sb="5" eb="7">
      <t>シュジ</t>
    </rPh>
    <rPh sb="7" eb="10">
      <t>ケンシュウカイ</t>
    </rPh>
    <phoneticPr fontId="2"/>
  </si>
  <si>
    <t>(保護者懇談会 朝中）</t>
    <phoneticPr fontId="2"/>
  </si>
  <si>
    <t>合同調査員会①</t>
    <phoneticPr fontId="2"/>
  </si>
  <si>
    <r>
      <rPr>
        <b/>
        <sz val="11"/>
        <rFont val="ＭＳ Ｐゴシック"/>
        <family val="3"/>
        <charset val="128"/>
      </rPr>
      <t>通常訪問研修(あ小）</t>
    </r>
    <r>
      <rPr>
        <sz val="9"/>
        <rFont val="ＭＳ Ｐゴシック"/>
        <family val="3"/>
        <charset val="128"/>
      </rPr>
      <t xml:space="preserve">
(遠足 さ小)</t>
    </r>
    <rPh sb="0" eb="2">
      <t>ツウジョウ</t>
    </rPh>
    <rPh sb="12" eb="14">
      <t>エンソク</t>
    </rPh>
    <rPh sb="16" eb="17">
      <t>ショウ</t>
    </rPh>
    <phoneticPr fontId="2"/>
  </si>
  <si>
    <r>
      <t xml:space="preserve">適応指導教室担当者研修会②
</t>
    </r>
    <r>
      <rPr>
        <sz val="10"/>
        <rFont val="ＭＳ ゴシック"/>
        <family val="3"/>
        <charset val="128"/>
      </rPr>
      <t>(学園祭 朝中)</t>
    </r>
    <rPh sb="0" eb="2">
      <t>テキオウ</t>
    </rPh>
    <rPh sb="2" eb="4">
      <t>シドウ</t>
    </rPh>
    <rPh sb="4" eb="6">
      <t>キョウシツ</t>
    </rPh>
    <rPh sb="6" eb="9">
      <t>タントウシャ</t>
    </rPh>
    <rPh sb="9" eb="12">
      <t>ケンシュウカイ</t>
    </rPh>
    <phoneticPr fontId="2"/>
  </si>
  <si>
    <t xml:space="preserve">
(保護者懇談会 朝中）</t>
    <phoneticPr fontId="2"/>
  </si>
  <si>
    <t>(学園祭 朝中)</t>
    <rPh sb="1" eb="4">
      <t>ガクエンサイ</t>
    </rPh>
    <rPh sb="5" eb="6">
      <t>アサ</t>
    </rPh>
    <rPh sb="6" eb="7">
      <t>チュウ</t>
    </rPh>
    <phoneticPr fontId="2"/>
  </si>
  <si>
    <t>(授業参観 中)</t>
    <rPh sb="1" eb="3">
      <t>ジュギョウ</t>
    </rPh>
    <rPh sb="3" eb="5">
      <t>サンカン</t>
    </rPh>
    <rPh sb="6" eb="7">
      <t>チュウ</t>
    </rPh>
    <phoneticPr fontId="2"/>
  </si>
  <si>
    <t>（家庭訪問 朝中）</t>
    <rPh sb="1" eb="3">
      <t>カテイ</t>
    </rPh>
    <rPh sb="3" eb="5">
      <t>ホウモン</t>
    </rPh>
    <rPh sb="6" eb="7">
      <t>アサ</t>
    </rPh>
    <rPh sb="7" eb="8">
      <t>チュウ</t>
    </rPh>
    <phoneticPr fontId="2"/>
  </si>
  <si>
    <r>
      <t xml:space="preserve">県学力向上講演会②
</t>
    </r>
    <r>
      <rPr>
        <b/>
        <sz val="10"/>
        <color rgb="FF002060"/>
        <rFont val="ＭＳ ゴシック"/>
        <family val="3"/>
        <charset val="128"/>
      </rPr>
      <t>特支教育研修会(魚津）</t>
    </r>
    <rPh sb="0" eb="1">
      <t>ケン</t>
    </rPh>
    <rPh sb="1" eb="3">
      <t>ガクリョク</t>
    </rPh>
    <rPh sb="3" eb="5">
      <t>コウジョウ</t>
    </rPh>
    <rPh sb="5" eb="8">
      <t>コウエンカイ</t>
    </rPh>
    <rPh sb="10" eb="11">
      <t>トク</t>
    </rPh>
    <rPh sb="11" eb="12">
      <t>シ</t>
    </rPh>
    <rPh sb="12" eb="14">
      <t>キョウイク</t>
    </rPh>
    <rPh sb="14" eb="17">
      <t>ケンシュウカイ</t>
    </rPh>
    <rPh sb="18" eb="20">
      <t>ウオヅ</t>
    </rPh>
    <phoneticPr fontId="2"/>
  </si>
  <si>
    <r>
      <t xml:space="preserve">小中学校教育講演会
</t>
    </r>
    <r>
      <rPr>
        <b/>
        <sz val="8"/>
        <color rgb="FF002060"/>
        <rFont val="ＭＳ ゴシック"/>
        <family val="3"/>
        <charset val="128"/>
      </rPr>
      <t>埼玉大准教授北田佳子先生　
教職員スポーツ大会</t>
    </r>
    <rPh sb="2" eb="4">
      <t>ガッコウ</t>
    </rPh>
    <rPh sb="10" eb="12">
      <t>サイタマ</t>
    </rPh>
    <rPh sb="12" eb="13">
      <t>ダイ</t>
    </rPh>
    <rPh sb="13" eb="14">
      <t>ジュン</t>
    </rPh>
    <rPh sb="14" eb="16">
      <t>キョウジュ</t>
    </rPh>
    <rPh sb="16" eb="18">
      <t>キタダ</t>
    </rPh>
    <rPh sb="18" eb="20">
      <t>ケイコ</t>
    </rPh>
    <rPh sb="20" eb="22">
      <t>センセイ</t>
    </rPh>
    <phoneticPr fontId="2"/>
  </si>
  <si>
    <t>(振替休業日 中）</t>
    <rPh sb="1" eb="3">
      <t>フリカエ</t>
    </rPh>
    <rPh sb="3" eb="5">
      <t>キュウギョウ</t>
    </rPh>
    <rPh sb="5" eb="6">
      <t>ヒ</t>
    </rPh>
    <rPh sb="7" eb="8">
      <t>チュウ</t>
    </rPh>
    <phoneticPr fontId="2"/>
  </si>
  <si>
    <r>
      <t xml:space="preserve">町小学校体育大会
</t>
    </r>
    <r>
      <rPr>
        <sz val="9"/>
        <rFont val="ＭＳ ゴシック"/>
        <family val="3"/>
        <charset val="128"/>
      </rPr>
      <t>(家庭訪問　朝中）</t>
    </r>
    <rPh sb="0" eb="1">
      <t>マチ</t>
    </rPh>
    <rPh sb="1" eb="4">
      <t>ショウガッコウ</t>
    </rPh>
    <rPh sb="4" eb="6">
      <t>タイイク</t>
    </rPh>
    <rPh sb="6" eb="8">
      <t>タイカイ</t>
    </rPh>
    <rPh sb="11" eb="13">
      <t>カテイ</t>
    </rPh>
    <rPh sb="13" eb="15">
      <t>ホウモン</t>
    </rPh>
    <rPh sb="16" eb="17">
      <t>アサ</t>
    </rPh>
    <rPh sb="17" eb="18">
      <t>チュウ</t>
    </rPh>
    <phoneticPr fontId="2"/>
  </si>
  <si>
    <t>(学習参観 あ小）</t>
    <rPh sb="1" eb="3">
      <t>ガクシュウ</t>
    </rPh>
    <rPh sb="3" eb="5">
      <t>サンカン</t>
    </rPh>
    <rPh sb="7" eb="8">
      <t>ショウ</t>
    </rPh>
    <phoneticPr fontId="2"/>
  </si>
  <si>
    <t>授業力アップ研修会
（仲間に学ぶ）
あ小 水島真寿美先生am</t>
    <rPh sb="0" eb="2">
      <t>ジュギョウ</t>
    </rPh>
    <rPh sb="2" eb="3">
      <t>リョク</t>
    </rPh>
    <rPh sb="6" eb="9">
      <t>ケンシュウカイ</t>
    </rPh>
    <rPh sb="11" eb="13">
      <t>ナカマ</t>
    </rPh>
    <rPh sb="14" eb="15">
      <t>マナ</t>
    </rPh>
    <rPh sb="19" eb="20">
      <t>ショウ</t>
    </rPh>
    <rPh sb="21" eb="23">
      <t>ミズシマ</t>
    </rPh>
    <rPh sb="23" eb="26">
      <t>マスミ</t>
    </rPh>
    <rPh sb="26" eb="28">
      <t>センセイ</t>
    </rPh>
    <phoneticPr fontId="2"/>
  </si>
  <si>
    <r>
      <t xml:space="preserve">町小学校体育大会（予備日）
</t>
    </r>
    <r>
      <rPr>
        <sz val="9"/>
        <rFont val="ＭＳ ゴシック"/>
        <family val="3"/>
        <charset val="128"/>
      </rPr>
      <t>(家庭訪問　朝中）</t>
    </r>
    <rPh sb="0" eb="1">
      <t>マチ</t>
    </rPh>
    <rPh sb="1" eb="4">
      <t>ショウガッコウ</t>
    </rPh>
    <rPh sb="4" eb="6">
      <t>タイイク</t>
    </rPh>
    <rPh sb="6" eb="8">
      <t>タイカイ</t>
    </rPh>
    <rPh sb="9" eb="12">
      <t>ヨビビ</t>
    </rPh>
    <phoneticPr fontId="2"/>
  </si>
  <si>
    <t>（拠点校研修会）</t>
    <rPh sb="1" eb="3">
      <t>キョテン</t>
    </rPh>
    <rPh sb="3" eb="4">
      <t>コウ</t>
    </rPh>
    <rPh sb="4" eb="6">
      <t>ケンシュウ</t>
    </rPh>
    <rPh sb="6" eb="7">
      <t>カイ</t>
    </rPh>
    <phoneticPr fontId="2"/>
  </si>
  <si>
    <r>
      <t xml:space="preserve">学級運営研修会(黒部)
</t>
    </r>
    <r>
      <rPr>
        <b/>
        <sz val="8"/>
        <color rgb="FF002060"/>
        <rFont val="ＭＳ ゴシック"/>
        <family val="3"/>
        <charset val="128"/>
      </rPr>
      <t>カウンセリング</t>
    </r>
    <r>
      <rPr>
        <b/>
        <sz val="9"/>
        <color rgb="FF002060"/>
        <rFont val="ＭＳ ゴシック"/>
        <family val="3"/>
        <charset val="128"/>
      </rPr>
      <t xml:space="preserve">講座(入善)
</t>
    </r>
    <r>
      <rPr>
        <sz val="9"/>
        <rFont val="ＭＳ ゴシック"/>
        <family val="3"/>
        <charset val="128"/>
      </rPr>
      <t>（朝日岳登山　朝中～26日）</t>
    </r>
    <rPh sb="0" eb="2">
      <t>ガッキュウ</t>
    </rPh>
    <rPh sb="2" eb="4">
      <t>ウンエイ</t>
    </rPh>
    <rPh sb="4" eb="7">
      <t>ケンシュウカイ</t>
    </rPh>
    <rPh sb="8" eb="10">
      <t>クロベ</t>
    </rPh>
    <rPh sb="19" eb="21">
      <t>コウザ</t>
    </rPh>
    <rPh sb="22" eb="24">
      <t>ニュウゼン</t>
    </rPh>
    <rPh sb="27" eb="29">
      <t>アサヒ</t>
    </rPh>
    <rPh sb="29" eb="30">
      <t>ダケ</t>
    </rPh>
    <rPh sb="30" eb="32">
      <t>トザン</t>
    </rPh>
    <rPh sb="33" eb="34">
      <t>アサ</t>
    </rPh>
    <rPh sb="34" eb="35">
      <t>チュウ</t>
    </rPh>
    <rPh sb="38" eb="39">
      <t>ニチ</t>
    </rPh>
    <phoneticPr fontId="2"/>
  </si>
  <si>
    <r>
      <rPr>
        <b/>
        <sz val="10"/>
        <rFont val="ＭＳ ゴシック"/>
        <family val="3"/>
        <charset val="128"/>
      </rPr>
      <t xml:space="preserve">小教研
</t>
    </r>
    <r>
      <rPr>
        <sz val="10"/>
        <rFont val="ＭＳ ゴシック"/>
        <family val="3"/>
        <charset val="128"/>
      </rPr>
      <t>(14歳の挑戦 ～10月1日)</t>
    </r>
    <rPh sb="0" eb="1">
      <t>ショウ</t>
    </rPh>
    <rPh sb="1" eb="3">
      <t>キョウケン</t>
    </rPh>
    <rPh sb="7" eb="8">
      <t>サイ</t>
    </rPh>
    <rPh sb="9" eb="11">
      <t>チョウセン</t>
    </rPh>
    <rPh sb="15" eb="16">
      <t>ガツ</t>
    </rPh>
    <rPh sb="17" eb="18">
      <t>ニチ</t>
    </rPh>
    <phoneticPr fontId="2"/>
  </si>
  <si>
    <t>(スキー学習会 あ小)</t>
    <rPh sb="4" eb="6">
      <t>ガクシュウ</t>
    </rPh>
    <rPh sb="6" eb="7">
      <t>カイ</t>
    </rPh>
    <rPh sb="9" eb="10">
      <t>ショウ</t>
    </rPh>
    <phoneticPr fontId="2"/>
  </si>
  <si>
    <t>支援型訪問研修(さ小）</t>
    <phoneticPr fontId="2"/>
  </si>
  <si>
    <t>生徒指導講演会(魚津)
　竹内　和雄　先生
13:40～うるおい館</t>
    <rPh sb="0" eb="2">
      <t>セイト</t>
    </rPh>
    <rPh sb="2" eb="4">
      <t>シドウ</t>
    </rPh>
    <rPh sb="4" eb="7">
      <t>コウエンカイ</t>
    </rPh>
    <rPh sb="13" eb="15">
      <t>タケウチ</t>
    </rPh>
    <rPh sb="16" eb="18">
      <t>カズオ</t>
    </rPh>
    <rPh sb="19" eb="21">
      <t>センセイ</t>
    </rPh>
    <phoneticPr fontId="2"/>
  </si>
  <si>
    <r>
      <t xml:space="preserve">学校教育運営研修会企画委員会①
</t>
    </r>
    <r>
      <rPr>
        <sz val="10"/>
        <rFont val="ＭＳ ゴシック"/>
        <family val="3"/>
        <charset val="128"/>
      </rPr>
      <t>(家庭訪問さ小～2日)</t>
    </r>
    <rPh sb="17" eb="19">
      <t>カテイ</t>
    </rPh>
    <rPh sb="19" eb="21">
      <t>ホウモン</t>
    </rPh>
    <rPh sb="22" eb="23">
      <t>ショウ</t>
    </rPh>
    <rPh sb="25" eb="26">
      <t>ニチ</t>
    </rPh>
    <phoneticPr fontId="2"/>
  </si>
  <si>
    <t>外国語活動研修会②
東教事 指導主事
　團　千佳子先生</t>
    <rPh sb="20" eb="21">
      <t>ダン</t>
    </rPh>
    <rPh sb="22" eb="25">
      <t>チカコ</t>
    </rPh>
    <phoneticPr fontId="2"/>
  </si>
  <si>
    <t>道徳講演会(黒部)
　柴原　弘志先生
13:40～うるおい館</t>
    <rPh sb="0" eb="2">
      <t>ドウトク</t>
    </rPh>
    <rPh sb="2" eb="5">
      <t>コウエンカイ</t>
    </rPh>
    <rPh sb="11" eb="13">
      <t>シバハラ</t>
    </rPh>
    <rPh sb="14" eb="15">
      <t>ヒロシ</t>
    </rPh>
    <rPh sb="15" eb="16">
      <t>シ</t>
    </rPh>
    <rPh sb="16" eb="18">
      <t>センセイ</t>
    </rPh>
    <rPh sb="29" eb="30">
      <t>カン</t>
    </rPh>
    <phoneticPr fontId="2"/>
  </si>
  <si>
    <r>
      <t xml:space="preserve">県学力向上研修会①
</t>
    </r>
    <r>
      <rPr>
        <sz val="9"/>
        <rFont val="ＭＳ Ｐゴシック"/>
        <family val="3"/>
        <charset val="128"/>
      </rPr>
      <t>（学習参観 さ小)</t>
    </r>
    <rPh sb="12" eb="14">
      <t>ガクシュウ</t>
    </rPh>
    <rPh sb="14" eb="16">
      <t>サンカン</t>
    </rPh>
    <rPh sb="18" eb="19">
      <t>ショウ</t>
    </rPh>
    <phoneticPr fontId="2"/>
  </si>
  <si>
    <t>児童生徒作品展搬入・審査
ＳＳＷ研修会</t>
    <rPh sb="0" eb="2">
      <t>ジドウ</t>
    </rPh>
    <rPh sb="2" eb="4">
      <t>セイト</t>
    </rPh>
    <rPh sb="4" eb="7">
      <t>サクヒンテン</t>
    </rPh>
    <rPh sb="7" eb="9">
      <t>ハンニュウ</t>
    </rPh>
    <rPh sb="10" eb="12">
      <t>シンサ</t>
    </rPh>
    <rPh sb="16" eb="19">
      <t>ケンシュウカイ</t>
    </rPh>
    <phoneticPr fontId="2"/>
  </si>
  <si>
    <t>仕事納め</t>
    <rPh sb="0" eb="3">
      <t>シゴトオサ</t>
    </rPh>
    <phoneticPr fontId="2"/>
  </si>
  <si>
    <t>郷土教育教材開発
研究調査員会②</t>
    <phoneticPr fontId="2"/>
  </si>
  <si>
    <t>魚津地区教育セ協議会所員研②搬入（吉田科学館）</t>
    <rPh sb="0" eb="2">
      <t>ウオヅ</t>
    </rPh>
    <rPh sb="2" eb="4">
      <t>チク</t>
    </rPh>
    <rPh sb="4" eb="6">
      <t>キョウイク</t>
    </rPh>
    <rPh sb="7" eb="10">
      <t>キョウギカイ</t>
    </rPh>
    <rPh sb="10" eb="12">
      <t>ショイン</t>
    </rPh>
    <rPh sb="12" eb="13">
      <t>ケン</t>
    </rPh>
    <rPh sb="14" eb="16">
      <t>ハンニュウ</t>
    </rPh>
    <rPh sb="17" eb="19">
      <t>ヨシダ</t>
    </rPh>
    <rPh sb="19" eb="20">
      <t>カ</t>
    </rPh>
    <rPh sb="20" eb="21">
      <t>ガク</t>
    </rPh>
    <rPh sb="21" eb="22">
      <t>カン</t>
    </rPh>
    <phoneticPr fontId="2"/>
  </si>
  <si>
    <r>
      <t xml:space="preserve">児童生徒作品展
</t>
    </r>
    <r>
      <rPr>
        <sz val="9"/>
        <color theme="1"/>
        <rFont val="ＭＳ ゴシック"/>
        <family val="3"/>
        <charset val="128"/>
      </rPr>
      <t>(県中学駅伝）</t>
    </r>
    <rPh sb="0" eb="2">
      <t>ジドウ</t>
    </rPh>
    <rPh sb="2" eb="4">
      <t>セイト</t>
    </rPh>
    <rPh sb="4" eb="7">
      <t>サクヒンテン</t>
    </rPh>
    <rPh sb="10" eb="11">
      <t>ケン</t>
    </rPh>
    <rPh sb="11" eb="13">
      <t>チュウガク</t>
    </rPh>
    <rPh sb="13" eb="15">
      <t>エキデン</t>
    </rPh>
    <phoneticPr fontId="2"/>
  </si>
  <si>
    <t>(自由参観 あ小）</t>
    <rPh sb="1" eb="3">
      <t>ジユウ</t>
    </rPh>
    <rPh sb="3" eb="5">
      <t>サンカン</t>
    </rPh>
    <rPh sb="7" eb="8">
      <t>ショウ</t>
    </rPh>
    <phoneticPr fontId="2"/>
  </si>
  <si>
    <t>月</t>
    <phoneticPr fontId="2"/>
  </si>
  <si>
    <t>魚津地区理科自由研究・発明くふう参考展（6/30 ～7/8）</t>
    <rPh sb="0" eb="2">
      <t>ウオヅ</t>
    </rPh>
    <rPh sb="2" eb="4">
      <t>チク</t>
    </rPh>
    <rPh sb="4" eb="6">
      <t>リカ</t>
    </rPh>
    <rPh sb="6" eb="8">
      <t>ジユウ</t>
    </rPh>
    <rPh sb="8" eb="10">
      <t>ケンキュウ</t>
    </rPh>
    <rPh sb="11" eb="13">
      <t>ハツメイ</t>
    </rPh>
    <rPh sb="16" eb="18">
      <t>サンコウ</t>
    </rPh>
    <rPh sb="18" eb="19">
      <t>テン</t>
    </rPh>
    <phoneticPr fontId="2"/>
  </si>
  <si>
    <t>日</t>
    <phoneticPr fontId="2"/>
  </si>
  <si>
    <t>外国語活動研修会④
(公開授業）　</t>
    <rPh sb="0" eb="3">
      <t>ガイコクゴ</t>
    </rPh>
    <rPh sb="3" eb="5">
      <t>カツドウ</t>
    </rPh>
    <rPh sb="5" eb="8">
      <t>ケンシュウカイ</t>
    </rPh>
    <rPh sb="11" eb="13">
      <t>コウカイ</t>
    </rPh>
    <rPh sb="13" eb="15">
      <t>ジュギョウ</t>
    </rPh>
    <phoneticPr fontId="2"/>
  </si>
  <si>
    <t>(スキー学習会 さ小)</t>
    <rPh sb="4" eb="6">
      <t>ガクシュウ</t>
    </rPh>
    <rPh sb="6" eb="7">
      <t>カイ</t>
    </rPh>
    <rPh sb="9" eb="10">
      <t>ショウ</t>
    </rPh>
    <phoneticPr fontId="2"/>
  </si>
  <si>
    <t>木</t>
    <phoneticPr fontId="2"/>
  </si>
  <si>
    <r>
      <t xml:space="preserve">小中生徒指導研修会①
</t>
    </r>
    <r>
      <rPr>
        <sz val="8"/>
        <rFont val="ＭＳ ゴシック"/>
        <family val="3"/>
        <charset val="128"/>
      </rPr>
      <t>(宿泊学習 あ小4年 ～1日)</t>
    </r>
    <rPh sb="0" eb="2">
      <t>ショウチュウ</t>
    </rPh>
    <rPh sb="2" eb="4">
      <t>セイト</t>
    </rPh>
    <rPh sb="4" eb="6">
      <t>シドウ</t>
    </rPh>
    <rPh sb="6" eb="9">
      <t>ケンシュウカイ</t>
    </rPh>
    <phoneticPr fontId="2"/>
  </si>
  <si>
    <t>小中高教育講演会</t>
    <phoneticPr fontId="2"/>
  </si>
  <si>
    <t>ＩＣＴ機器活用公開授業⑥</t>
    <rPh sb="3" eb="5">
      <t>キキ</t>
    </rPh>
    <rPh sb="5" eb="7">
      <t>カツヨウ</t>
    </rPh>
    <rPh sb="7" eb="9">
      <t>コウカイ</t>
    </rPh>
    <rPh sb="9" eb="11">
      <t>ジュギョウ</t>
    </rPh>
    <phoneticPr fontId="2"/>
  </si>
  <si>
    <t>学校教育運営研修会</t>
    <phoneticPr fontId="2"/>
  </si>
  <si>
    <t>郷土教材活用公開授業⑥</t>
    <rPh sb="0" eb="2">
      <t>キョウド</t>
    </rPh>
    <rPh sb="2" eb="4">
      <t>キョウザイ</t>
    </rPh>
    <rPh sb="4" eb="6">
      <t>カツヨウ</t>
    </rPh>
    <rPh sb="6" eb="8">
      <t>コウカイ</t>
    </rPh>
    <rPh sb="8" eb="10">
      <t>ジュギョウ</t>
    </rPh>
    <phoneticPr fontId="2"/>
  </si>
  <si>
    <t>校長会</t>
    <phoneticPr fontId="2"/>
  </si>
  <si>
    <t>保育所訪問9:15</t>
    <phoneticPr fontId="2"/>
  </si>
  <si>
    <t>支援型訪問研修(さ小)</t>
    <rPh sb="0" eb="3">
      <t>シエンガタ</t>
    </rPh>
    <rPh sb="3" eb="5">
      <t>ホウモン</t>
    </rPh>
    <rPh sb="5" eb="7">
      <t>ケンシュウ</t>
    </rPh>
    <rPh sb="9" eb="10">
      <t>ショウ</t>
    </rPh>
    <phoneticPr fontId="2"/>
  </si>
  <si>
    <r>
      <t xml:space="preserve">道徳研修会
</t>
    </r>
    <r>
      <rPr>
        <b/>
        <sz val="10"/>
        <rFont val="ＭＳ ゴシック"/>
        <family val="3"/>
        <charset val="128"/>
      </rPr>
      <t>東部教事 先生</t>
    </r>
    <rPh sb="0" eb="2">
      <t>ドウトク</t>
    </rPh>
    <rPh sb="2" eb="5">
      <t>ケンシュウカイ</t>
    </rPh>
    <rPh sb="6" eb="8">
      <t>トウブ</t>
    </rPh>
    <rPh sb="8" eb="9">
      <t>キョウ</t>
    </rPh>
    <rPh sb="9" eb="10">
      <t>ジ</t>
    </rPh>
    <rPh sb="11" eb="13">
      <t>センセイ</t>
    </rPh>
    <phoneticPr fontId="2"/>
  </si>
  <si>
    <t>小中高教育講演会
(講師未定）</t>
    <rPh sb="10" eb="12">
      <t>コウシ</t>
    </rPh>
    <rPh sb="12" eb="14">
      <t>ミテイ</t>
    </rPh>
    <phoneticPr fontId="2"/>
  </si>
  <si>
    <r>
      <t>学校教育運営研修会</t>
    </r>
    <r>
      <rPr>
        <b/>
        <sz val="10"/>
        <rFont val="ＭＳ ゴシック"/>
        <family val="3"/>
        <charset val="128"/>
      </rPr>
      <t>(講師未定)</t>
    </r>
    <rPh sb="10" eb="12">
      <t>コウシ</t>
    </rPh>
    <rPh sb="12" eb="14">
      <t>ミテイ</t>
    </rPh>
    <phoneticPr fontId="2"/>
  </si>
  <si>
    <t>通常訪問研修（あ小）</t>
    <rPh sb="0" eb="2">
      <t>ツウジョウ</t>
    </rPh>
    <rPh sb="2" eb="4">
      <t>ホウモン</t>
    </rPh>
    <rPh sb="4" eb="6">
      <t>ケンシュウ</t>
    </rPh>
    <rPh sb="8" eb="9">
      <t>ショウ</t>
    </rPh>
    <phoneticPr fontId="2"/>
  </si>
  <si>
    <t>県教セ関係</t>
    <rPh sb="0" eb="2">
      <t>ケンキョウ</t>
    </rPh>
    <rPh sb="3" eb="5">
      <t>カンケイ</t>
    </rPh>
    <phoneticPr fontId="2"/>
  </si>
  <si>
    <t>魚教セ</t>
    <rPh sb="0" eb="1">
      <t>ウオ</t>
    </rPh>
    <rPh sb="1" eb="2">
      <t>キョウ</t>
    </rPh>
    <phoneticPr fontId="2"/>
  </si>
  <si>
    <t>その他</t>
    <rPh sb="2" eb="3">
      <t>ホカ</t>
    </rPh>
    <phoneticPr fontId="2"/>
  </si>
  <si>
    <t>町教委・町役場</t>
    <rPh sb="0" eb="1">
      <t>マチ</t>
    </rPh>
    <rPh sb="1" eb="3">
      <t>キョウイ</t>
    </rPh>
    <rPh sb="4" eb="7">
      <t>マチヤクバ</t>
    </rPh>
    <phoneticPr fontId="2"/>
  </si>
  <si>
    <t>町内学校研修会</t>
    <rPh sb="0" eb="2">
      <t>チョウナイ</t>
    </rPh>
    <rPh sb="2" eb="4">
      <t>ガッコウ</t>
    </rPh>
    <rPh sb="4" eb="7">
      <t>ケンシュウカイ</t>
    </rPh>
    <phoneticPr fontId="2"/>
  </si>
  <si>
    <t>４月</t>
    <rPh sb="1" eb="2">
      <t>ガツ</t>
    </rPh>
    <phoneticPr fontId="2"/>
  </si>
  <si>
    <t>令　　和　　６　　年</t>
    <rPh sb="0" eb="1">
      <t>レイ</t>
    </rPh>
    <rPh sb="3" eb="4">
      <t>ワ</t>
    </rPh>
    <rPh sb="9" eb="10">
      <t>ネン</t>
    </rPh>
    <phoneticPr fontId="2"/>
  </si>
  <si>
    <t>令　　和　　７　　年</t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</si>
  <si>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</si>
  <si>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</si>
  <si>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</si>
  <si>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</si>
  <si>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</si>
  <si>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</si>
  <si>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</si>
  <si>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</si>
  <si>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</si>
  <si>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</si>
  <si>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</si>
  <si>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昭和の日</t>
  </si>
  <si>
    <t>元日</t>
  </si>
  <si>
    <t>成人の日</t>
  </si>
  <si>
    <t>建国記念の日</t>
  </si>
  <si>
    <t>振替休日</t>
  </si>
  <si>
    <t>天皇誕生日</t>
  </si>
  <si>
    <t>春分の日</t>
  </si>
  <si>
    <t>2024/4/29</t>
  </si>
  <si>
    <t>2024/5/3</t>
  </si>
  <si>
    <t>憲法記念日</t>
  </si>
  <si>
    <t>2024/5/4</t>
  </si>
  <si>
    <t>みどりの日</t>
  </si>
  <si>
    <t>2024/5/5</t>
  </si>
  <si>
    <t>こどもの日</t>
  </si>
  <si>
    <t>2024/5/6</t>
  </si>
  <si>
    <t>2024/7/15</t>
  </si>
  <si>
    <t>海の日</t>
  </si>
  <si>
    <t>2024/8/11</t>
  </si>
  <si>
    <t>山の日</t>
  </si>
  <si>
    <t>2024/8/12</t>
  </si>
  <si>
    <t>2024/9/16</t>
  </si>
  <si>
    <t>敬老の日</t>
  </si>
  <si>
    <t>2024/9/22</t>
  </si>
  <si>
    <t>秋分の日</t>
  </si>
  <si>
    <t>2024/9/23</t>
  </si>
  <si>
    <t>2024/10/14</t>
  </si>
  <si>
    <t>スポーツの日</t>
  </si>
  <si>
    <t>2024/11/3</t>
  </si>
  <si>
    <t>文化の日</t>
  </si>
  <si>
    <t>2024/11/4</t>
  </si>
  <si>
    <t>2024/11/23</t>
  </si>
  <si>
    <t>勤労感謝の日</t>
  </si>
  <si>
    <t>水</t>
    <rPh sb="0" eb="1">
      <t>スイ</t>
    </rPh>
    <phoneticPr fontId="131"/>
  </si>
  <si>
    <t>火</t>
    <rPh sb="0" eb="1">
      <t>カ</t>
    </rPh>
    <phoneticPr fontId="131"/>
  </si>
  <si>
    <t>日</t>
    <rPh sb="0" eb="1">
      <t>ニチ</t>
    </rPh>
    <phoneticPr fontId="131"/>
  </si>
  <si>
    <t>木</t>
    <rPh sb="0" eb="1">
      <t>モク</t>
    </rPh>
    <phoneticPr fontId="131"/>
  </si>
  <si>
    <t>日付</t>
    <rPh sb="0" eb="2">
      <t>ヒヅケ</t>
    </rPh>
    <phoneticPr fontId="2"/>
  </si>
  <si>
    <t>曜日</t>
    <rPh sb="0" eb="2">
      <t>ヨウビ</t>
    </rPh>
    <phoneticPr fontId="2"/>
  </si>
  <si>
    <t>名称</t>
    <rPh sb="0" eb="2">
      <t>メイショウ</t>
    </rPh>
    <phoneticPr fontId="2"/>
  </si>
  <si>
    <r>
      <rPr>
        <b/>
        <sz val="9"/>
        <rFont val="ＭＳ Ｐゴシック"/>
        <family val="3"/>
        <charset val="128"/>
      </rPr>
      <t>特別支援教育研修会</t>
    </r>
    <r>
      <rPr>
        <b/>
        <sz val="11"/>
        <rFont val="ＭＳ Ｐゴシック"/>
        <family val="3"/>
        <charset val="128"/>
      </rPr>
      <t xml:space="preserve">
</t>
    </r>
    <r>
      <rPr>
        <b/>
        <sz val="10"/>
        <rFont val="ＭＳ Ｐゴシック"/>
        <family val="3"/>
        <charset val="128"/>
      </rPr>
      <t>総教セ教育相談部　</t>
    </r>
    <rPh sb="10" eb="11">
      <t>ソウ</t>
    </rPh>
    <rPh sb="11" eb="12">
      <t>キョウ</t>
    </rPh>
    <rPh sb="13" eb="15">
      <t>キョウイク</t>
    </rPh>
    <rPh sb="15" eb="17">
      <t>ソウダン</t>
    </rPh>
    <rPh sb="17" eb="18">
      <t>ブ</t>
    </rPh>
    <phoneticPr fontId="2"/>
  </si>
  <si>
    <r>
      <rPr>
        <b/>
        <sz val="10"/>
        <color rgb="FF002060"/>
        <rFont val="ＭＳ Ｐゴシック"/>
        <family val="3"/>
        <charset val="128"/>
      </rPr>
      <t>道徳研修会</t>
    </r>
    <r>
      <rPr>
        <b/>
        <sz val="9"/>
        <color rgb="FF002060"/>
        <rFont val="ＭＳ Ｐゴシック"/>
        <family val="3"/>
        <charset val="128"/>
      </rPr>
      <t xml:space="preserve">
</t>
    </r>
    <r>
      <rPr>
        <b/>
        <sz val="8"/>
        <color rgb="FF002060"/>
        <rFont val="ＭＳ Ｐゴシック"/>
        <family val="3"/>
        <charset val="128"/>
      </rPr>
      <t>東教事指主 斉藤紀子先生</t>
    </r>
    <r>
      <rPr>
        <b/>
        <sz val="9"/>
        <color rgb="FF002060"/>
        <rFont val="ＭＳ Ｐゴシック"/>
        <family val="3"/>
        <charset val="128"/>
      </rPr>
      <t xml:space="preserve"> 
</t>
    </r>
    <rPh sb="12" eb="14">
      <t>サイトウ</t>
    </rPh>
    <rPh sb="14" eb="16">
      <t>ノリコ</t>
    </rPh>
    <phoneticPr fontId="2"/>
  </si>
  <si>
    <t>秋分の日</t>
    <phoneticPr fontId="2"/>
  </si>
  <si>
    <t xml:space="preserve">文化の日
朝日町児童生徒美術展
</t>
    <rPh sb="5" eb="8">
      <t>アサヒマチ</t>
    </rPh>
    <rPh sb="8" eb="10">
      <t>ジドウ</t>
    </rPh>
    <rPh sb="10" eb="12">
      <t>セイト</t>
    </rPh>
    <rPh sb="12" eb="15">
      <t>ビジュツテン</t>
    </rPh>
    <phoneticPr fontId="2"/>
  </si>
  <si>
    <t>スポーツの日</t>
    <rPh sb="5" eb="6">
      <t>ヒ</t>
    </rPh>
    <phoneticPr fontId="2"/>
  </si>
  <si>
    <t>終業式</t>
  </si>
  <si>
    <t>振替休日</t>
    <rPh sb="0" eb="2">
      <t>フリカエ</t>
    </rPh>
    <rPh sb="2" eb="4">
      <t>キュウジツ</t>
    </rPh>
    <phoneticPr fontId="2"/>
  </si>
  <si>
    <t>修了式</t>
    <rPh sb="0" eb="3">
      <t>シュウリョウシキ</t>
    </rPh>
    <phoneticPr fontId="2"/>
  </si>
  <si>
    <t>小5合同校外学習</t>
    <rPh sb="0" eb="1">
      <t>ショウ</t>
    </rPh>
    <rPh sb="2" eb="4">
      <t>ゴウドウ</t>
    </rPh>
    <rPh sb="4" eb="6">
      <t>コウガイ</t>
    </rPh>
    <rPh sb="6" eb="8">
      <t>ガクシュウ</t>
    </rPh>
    <phoneticPr fontId="2"/>
  </si>
  <si>
    <t>全国ビーチ</t>
    <rPh sb="0" eb="2">
      <t>ゼンコク</t>
    </rPh>
    <phoneticPr fontId="2"/>
  </si>
  <si>
    <t>成人の日</t>
    <rPh sb="0" eb="2">
      <t>セイジン</t>
    </rPh>
    <rPh sb="3" eb="4">
      <t>ヒ</t>
    </rPh>
    <phoneticPr fontId="2"/>
  </si>
  <si>
    <t>小学校教育課程研究集会（県東部）</t>
    <rPh sb="0" eb="3">
      <t>ショウガッコウ</t>
    </rPh>
    <rPh sb="3" eb="5">
      <t>キョウイク</t>
    </rPh>
    <rPh sb="5" eb="7">
      <t>カテイ</t>
    </rPh>
    <rPh sb="7" eb="9">
      <t>ケンキュウ</t>
    </rPh>
    <rPh sb="9" eb="11">
      <t>シュウカイ</t>
    </rPh>
    <rPh sb="12" eb="13">
      <t>ケン</t>
    </rPh>
    <rPh sb="13" eb="15">
      <t>トウブ</t>
    </rPh>
    <phoneticPr fontId="2"/>
  </si>
  <si>
    <t>魚津地区理科自由研究・発明くふう参考展～30日</t>
    <rPh sb="22" eb="23">
      <t>ニチ</t>
    </rPh>
    <phoneticPr fontId="2"/>
  </si>
  <si>
    <t>令和６年度　さみさと小学校　年間計画</t>
    <rPh sb="0" eb="2">
      <t>レイワ</t>
    </rPh>
    <rPh sb="3" eb="5">
      <t>ネンド</t>
    </rPh>
    <rPh sb="10" eb="11">
      <t>ショウ</t>
    </rPh>
    <rPh sb="11" eb="13">
      <t>ガッコウ</t>
    </rPh>
    <rPh sb="14" eb="16">
      <t>ネンカン</t>
    </rPh>
    <rPh sb="16" eb="18">
      <t>ケイカク</t>
    </rPh>
    <phoneticPr fontId="2"/>
  </si>
  <si>
    <t>始業式、離任式、新任式</t>
    <rPh sb="0" eb="3">
      <t>シギョウシキ</t>
    </rPh>
    <rPh sb="4" eb="7">
      <t>リニンシキ</t>
    </rPh>
    <rPh sb="8" eb="11">
      <t>シンニンシキ</t>
    </rPh>
    <phoneticPr fontId="2"/>
  </si>
  <si>
    <t>学習参観、PTA総会、懇談会、PTA全体委員会</t>
    <rPh sb="0" eb="2">
      <t>ガクシュウ</t>
    </rPh>
    <rPh sb="2" eb="4">
      <t>サンカン</t>
    </rPh>
    <rPh sb="8" eb="10">
      <t>ソウカイ</t>
    </rPh>
    <rPh sb="11" eb="14">
      <t>コンダンカイ</t>
    </rPh>
    <rPh sb="18" eb="20">
      <t>ゼンタイ</t>
    </rPh>
    <rPh sb="20" eb="23">
      <t>イインカイ</t>
    </rPh>
    <phoneticPr fontId="2"/>
  </si>
  <si>
    <t>個別懇談会①</t>
    <rPh sb="0" eb="2">
      <t>コベツ</t>
    </rPh>
    <rPh sb="2" eb="5">
      <t>コンダンカイ</t>
    </rPh>
    <phoneticPr fontId="2"/>
  </si>
  <si>
    <t>個別懇談会②</t>
    <rPh sb="0" eb="2">
      <t>コベツ</t>
    </rPh>
    <rPh sb="2" eb="5">
      <t>コンダンカイ</t>
    </rPh>
    <phoneticPr fontId="2"/>
  </si>
  <si>
    <t>小学校合同記録会２，３限</t>
    <rPh sb="0" eb="3">
      <t>ショウガッコウ</t>
    </rPh>
    <rPh sb="3" eb="5">
      <t>ゴウドウ</t>
    </rPh>
    <rPh sb="5" eb="8">
      <t>キロクカイ</t>
    </rPh>
    <rPh sb="11" eb="12">
      <t>ゲン</t>
    </rPh>
    <phoneticPr fontId="2"/>
  </si>
  <si>
    <t>地区児童会</t>
    <rPh sb="0" eb="2">
      <t>チク</t>
    </rPh>
    <rPh sb="2" eb="5">
      <t>ジドウカイ</t>
    </rPh>
    <phoneticPr fontId="2"/>
  </si>
  <si>
    <t>閉庁日？</t>
    <rPh sb="0" eb="3">
      <t>ヘイチョウビ</t>
    </rPh>
    <phoneticPr fontId="2"/>
  </si>
  <si>
    <t>※県防災訓練
（体育館使用）</t>
    <rPh sb="1" eb="2">
      <t>ケン</t>
    </rPh>
    <rPh sb="2" eb="4">
      <t>ボウサイ</t>
    </rPh>
    <rPh sb="4" eb="6">
      <t>クンレン</t>
    </rPh>
    <rPh sb="8" eb="11">
      <t>タイイクカン</t>
    </rPh>
    <rPh sb="11" eb="13">
      <t>シヨウ</t>
    </rPh>
    <phoneticPr fontId="2"/>
  </si>
  <si>
    <t>前日準備</t>
    <rPh sb="0" eb="2">
      <t>ゼンジツ</t>
    </rPh>
    <rPh sb="2" eb="4">
      <t>ジュンビ</t>
    </rPh>
    <phoneticPr fontId="2"/>
  </si>
  <si>
    <t>避難訓練（不審者）</t>
    <rPh sb="0" eb="2">
      <t>ヒナン</t>
    </rPh>
    <rPh sb="2" eb="4">
      <t>クンレン</t>
    </rPh>
    <rPh sb="5" eb="8">
      <t>フシンシャ</t>
    </rPh>
    <phoneticPr fontId="2"/>
  </si>
  <si>
    <t>学習参観・親子奉仕活動</t>
    <rPh sb="0" eb="2">
      <t>ガクシュウ</t>
    </rPh>
    <rPh sb="2" eb="4">
      <t>サンカン</t>
    </rPh>
    <rPh sb="5" eb="7">
      <t>オヤコ</t>
    </rPh>
    <rPh sb="7" eb="9">
      <t>ホウシ</t>
    </rPh>
    <rPh sb="9" eb="11">
      <t>カツドウ</t>
    </rPh>
    <phoneticPr fontId="2"/>
  </si>
  <si>
    <t>ＰＴＡ運営委員会⑤</t>
    <rPh sb="3" eb="5">
      <t>ウンエイ</t>
    </rPh>
    <rPh sb="5" eb="8">
      <t>イインカイ</t>
    </rPh>
    <phoneticPr fontId="2"/>
  </si>
  <si>
    <t>ＰＴＡ合同町内委員全（希望地区のみ）</t>
    <rPh sb="3" eb="5">
      <t>ゴウドウ</t>
    </rPh>
    <rPh sb="5" eb="7">
      <t>チョウナイ</t>
    </rPh>
    <rPh sb="7" eb="9">
      <t>イイン</t>
    </rPh>
    <rPh sb="9" eb="10">
      <t>ゼン</t>
    </rPh>
    <rPh sb="11" eb="13">
      <t>キボウ</t>
    </rPh>
    <rPh sb="13" eb="15">
      <t>チク</t>
    </rPh>
    <phoneticPr fontId="2"/>
  </si>
  <si>
    <t>個別懇談会①</t>
    <rPh sb="0" eb="2">
      <t>コベツ</t>
    </rPh>
    <rPh sb="2" eb="5">
      <t>コンダンカイ</t>
    </rPh>
    <phoneticPr fontId="2"/>
  </si>
  <si>
    <t>避難訓練（地震）</t>
    <rPh sb="0" eb="2">
      <t>ヒナン</t>
    </rPh>
    <rPh sb="2" eb="4">
      <t>クンレン</t>
    </rPh>
    <rPh sb="5" eb="7">
      <t>ジシン</t>
    </rPh>
    <phoneticPr fontId="2"/>
  </si>
  <si>
    <t>地区児童会</t>
    <rPh sb="0" eb="5">
      <t>チクジドウカイ</t>
    </rPh>
    <phoneticPr fontId="2"/>
  </si>
  <si>
    <t>中学校説明会</t>
    <rPh sb="0" eb="3">
      <t>チュウガッコウ</t>
    </rPh>
    <rPh sb="3" eb="6">
      <t>セツメイカイ</t>
    </rPh>
    <phoneticPr fontId="2"/>
  </si>
  <si>
    <t>卒業式？</t>
    <rPh sb="0" eb="3">
      <t>ソツギョウシキ</t>
    </rPh>
    <phoneticPr fontId="2"/>
  </si>
  <si>
    <t>ＰＴＡ運営委員会③</t>
    <rPh sb="3" eb="5">
      <t>ウンエイ</t>
    </rPh>
    <rPh sb="5" eb="8">
      <t>イインカイ</t>
    </rPh>
    <phoneticPr fontId="2"/>
  </si>
  <si>
    <t>学習参観（情報モラル教室、親学び教室）</t>
  </si>
  <si>
    <r>
      <rPr>
        <sz val="9"/>
        <color theme="1"/>
        <rFont val="ＭＳ Ｐゴシック"/>
        <family val="3"/>
        <charset val="128"/>
      </rPr>
      <t>１年生を迎える会</t>
    </r>
    <r>
      <rPr>
        <sz val="9"/>
        <color rgb="FFFF0000"/>
        <rFont val="ＭＳ Ｐゴシック"/>
        <family val="3"/>
        <charset val="128"/>
      </rPr>
      <t xml:space="preserve">
</t>
    </r>
    <rPh sb="1" eb="3">
      <t>ネンセイ</t>
    </rPh>
    <rPh sb="4" eb="5">
      <t>ムカ</t>
    </rPh>
    <rPh sb="7" eb="8">
      <t>カイ</t>
    </rPh>
    <phoneticPr fontId="2"/>
  </si>
  <si>
    <t>６年次研（全日）</t>
    <rPh sb="1" eb="2">
      <t>ネン</t>
    </rPh>
    <rPh sb="2" eb="4">
      <t>ジケン</t>
    </rPh>
    <rPh sb="5" eb="7">
      <t>ゼンジツ</t>
    </rPh>
    <phoneticPr fontId="2"/>
  </si>
  <si>
    <r>
      <rPr>
        <sz val="10"/>
        <color theme="1"/>
        <rFont val="ＭＳ Ｐゴシック"/>
        <family val="3"/>
        <charset val="128"/>
      </rPr>
      <t>ＰＴＡ運営委員会①</t>
    </r>
    <r>
      <rPr>
        <sz val="10"/>
        <color rgb="FFFF0000"/>
        <rFont val="ＭＳ Ｐゴシック"/>
        <family val="3"/>
        <charset val="128"/>
      </rPr>
      <t xml:space="preserve">
</t>
    </r>
    <r>
      <rPr>
        <sz val="10"/>
        <color theme="1"/>
        <rFont val="ＭＳ Ｐゴシック"/>
        <family val="3"/>
        <charset val="128"/>
      </rPr>
      <t>小５ビーチボール交流会</t>
    </r>
    <rPh sb="3" eb="5">
      <t>ウンエイ</t>
    </rPh>
    <rPh sb="5" eb="8">
      <t>イインカイ</t>
    </rPh>
    <phoneticPr fontId="2"/>
  </si>
  <si>
    <t>小６体験入学</t>
    <rPh sb="0" eb="1">
      <t>ショウ</t>
    </rPh>
    <rPh sb="2" eb="4">
      <t>タイケン</t>
    </rPh>
    <rPh sb="4" eb="6">
      <t>ニュウガク</t>
    </rPh>
    <phoneticPr fontId="2"/>
  </si>
  <si>
    <t>県ＰＴＡ役員副委員長会議
児童生徒書き初め展～</t>
    <rPh sb="0" eb="1">
      <t>ケン</t>
    </rPh>
    <rPh sb="4" eb="6">
      <t>ヤクイン</t>
    </rPh>
    <rPh sb="6" eb="10">
      <t>フクイインチョウ</t>
    </rPh>
    <rPh sb="10" eb="12">
      <t>カイギ</t>
    </rPh>
    <phoneticPr fontId="2"/>
  </si>
  <si>
    <r>
      <rPr>
        <sz val="10"/>
        <color theme="1"/>
        <rFont val="ＭＳ Ｐゴシック"/>
        <family val="3"/>
        <charset val="128"/>
      </rPr>
      <t>小教研学力調査①</t>
    </r>
    <r>
      <rPr>
        <sz val="10"/>
        <color rgb="FFFF0000"/>
        <rFont val="ＭＳ Ｐゴシック"/>
        <family val="3"/>
        <charset val="128"/>
      </rPr>
      <t xml:space="preserve">
</t>
    </r>
    <rPh sb="0" eb="2">
      <t>ショウキョウ</t>
    </rPh>
    <rPh sb="2" eb="3">
      <t>ケン</t>
    </rPh>
    <rPh sb="3" eb="5">
      <t>ガクリョク</t>
    </rPh>
    <rPh sb="5" eb="7">
      <t>チョウサ</t>
    </rPh>
    <phoneticPr fontId="2"/>
  </si>
  <si>
    <t>小学校入学式ＡＭ</t>
    <rPh sb="0" eb="3">
      <t>ショウガッコウ</t>
    </rPh>
    <rPh sb="3" eb="6">
      <t>ニュウガクシキ</t>
    </rPh>
    <phoneticPr fontId="2"/>
  </si>
  <si>
    <t>小教研学力調査②、交通安全教室（１，２年）</t>
    <rPh sb="0" eb="2">
      <t>ショウキョウ</t>
    </rPh>
    <rPh sb="2" eb="3">
      <t>ケン</t>
    </rPh>
    <rPh sb="3" eb="5">
      <t>ガクリョク</t>
    </rPh>
    <rPh sb="5" eb="7">
      <t>チョウサ</t>
    </rPh>
    <rPh sb="9" eb="11">
      <t>コウツウ</t>
    </rPh>
    <rPh sb="11" eb="13">
      <t>アンゼン</t>
    </rPh>
    <rPh sb="13" eb="15">
      <t>キョウシツ</t>
    </rPh>
    <rPh sb="19" eb="20">
      <t>ネン</t>
    </rPh>
    <phoneticPr fontId="2"/>
  </si>
  <si>
    <r>
      <rPr>
        <sz val="9"/>
        <color theme="1"/>
        <rFont val="ＭＳ Ｐゴシック"/>
        <family val="3"/>
        <charset val="128"/>
      </rPr>
      <t>全国学力学習状況調査</t>
    </r>
    <r>
      <rPr>
        <sz val="9"/>
        <color rgb="FFFF0000"/>
        <rFont val="ＭＳ Ｐゴシック"/>
        <family val="3"/>
        <charset val="128"/>
      </rPr>
      <t xml:space="preserve">
</t>
    </r>
    <rPh sb="0" eb="2">
      <t>ゼンコク</t>
    </rPh>
    <rPh sb="2" eb="4">
      <t>ガクリョク</t>
    </rPh>
    <rPh sb="4" eb="6">
      <t>ガクシュウ</t>
    </rPh>
    <rPh sb="6" eb="8">
      <t>ジョウキョウ</t>
    </rPh>
    <rPh sb="8" eb="10">
      <t>チョウサ</t>
    </rPh>
    <phoneticPr fontId="2"/>
  </si>
  <si>
    <t xml:space="preserve">避難訓練（火災）
</t>
    <rPh sb="0" eb="2">
      <t>ヒナン</t>
    </rPh>
    <rPh sb="2" eb="4">
      <t>クンレン</t>
    </rPh>
    <rPh sb="5" eb="7">
      <t>カサイ</t>
    </rPh>
    <phoneticPr fontId="2"/>
  </si>
  <si>
    <t>小学校合同記録会予備日</t>
    <rPh sb="0" eb="3">
      <t>ショウガッコウ</t>
    </rPh>
    <rPh sb="3" eb="5">
      <t>ゴウドウ</t>
    </rPh>
    <rPh sb="5" eb="8">
      <t>キロクカイ</t>
    </rPh>
    <rPh sb="8" eb="11">
      <t>ヨビビ</t>
    </rPh>
    <phoneticPr fontId="2"/>
  </si>
  <si>
    <t>校外学習（１～５年）
※５年生はあさひ野小と合同</t>
    <rPh sb="0" eb="2">
      <t>コウガイ</t>
    </rPh>
    <rPh sb="2" eb="4">
      <t>ガクシュウ</t>
    </rPh>
    <rPh sb="8" eb="9">
      <t>ネン</t>
    </rPh>
    <rPh sb="13" eb="15">
      <t>ネンセイ</t>
    </rPh>
    <rPh sb="19" eb="20">
      <t>ノ</t>
    </rPh>
    <rPh sb="20" eb="21">
      <t>ショウ</t>
    </rPh>
    <rPh sb="22" eb="24">
      <t>ゴウドウ</t>
    </rPh>
    <phoneticPr fontId="2"/>
  </si>
  <si>
    <t>ＰＴＡ運営委員会②</t>
    <rPh sb="3" eb="8">
      <t>ウンエイイインカイ</t>
    </rPh>
    <phoneticPr fontId="2"/>
  </si>
  <si>
    <t>町制７０周年記念式？</t>
    <rPh sb="0" eb="2">
      <t>チョウセイ</t>
    </rPh>
    <rPh sb="4" eb="6">
      <t>シュウネン</t>
    </rPh>
    <rPh sb="6" eb="8">
      <t>キネン</t>
    </rPh>
    <rPh sb="8" eb="9">
      <t>シキ</t>
    </rPh>
    <phoneticPr fontId="2"/>
  </si>
  <si>
    <t>運動会全体練習①</t>
    <rPh sb="0" eb="3">
      <t>ウンドウカイ</t>
    </rPh>
    <rPh sb="3" eb="5">
      <t>ゼンタイ</t>
    </rPh>
    <rPh sb="5" eb="7">
      <t>レンシュウ</t>
    </rPh>
    <phoneticPr fontId="2"/>
  </si>
  <si>
    <t>運動会全体練習②</t>
    <rPh sb="0" eb="3">
      <t>ウンドウカイ</t>
    </rPh>
    <rPh sb="3" eb="5">
      <t>ゼンタイ</t>
    </rPh>
    <rPh sb="5" eb="7">
      <t>レンシュウ</t>
    </rPh>
    <phoneticPr fontId="2"/>
  </si>
  <si>
    <t>ＰＴＡ運営委員会④</t>
    <rPh sb="3" eb="8">
      <t>ウンエイイインカイ</t>
    </rPh>
    <phoneticPr fontId="2"/>
  </si>
  <si>
    <t>就学時健診</t>
    <rPh sb="0" eb="3">
      <t>シュウガクジ</t>
    </rPh>
    <rPh sb="3" eb="5">
      <t>ケンシン</t>
    </rPh>
    <phoneticPr fontId="2"/>
  </si>
  <si>
    <t>保小中合同音楽会?</t>
    <phoneticPr fontId="2"/>
  </si>
  <si>
    <t>ＰＴＡ現町内委員全体会</t>
    <rPh sb="3" eb="4">
      <t>ゲン</t>
    </rPh>
    <rPh sb="4" eb="6">
      <t>チョウナイ</t>
    </rPh>
    <rPh sb="6" eb="8">
      <t>イイン</t>
    </rPh>
    <rPh sb="8" eb="11">
      <t>ゼンタイカイ</t>
    </rPh>
    <phoneticPr fontId="2"/>
  </si>
  <si>
    <t>スキー学習会</t>
    <phoneticPr fontId="2"/>
  </si>
  <si>
    <t>学習参観、懇談会、ＰＴＡ学年委員会</t>
    <rPh sb="0" eb="2">
      <t>ガクシュウ</t>
    </rPh>
    <rPh sb="2" eb="4">
      <t>サンカン</t>
    </rPh>
    <rPh sb="5" eb="8">
      <t>コンダンカイ</t>
    </rPh>
    <rPh sb="12" eb="14">
      <t>ガクネン</t>
    </rPh>
    <rPh sb="14" eb="17">
      <t>イインカイ</t>
    </rPh>
    <phoneticPr fontId="2"/>
  </si>
  <si>
    <t>ＰＴＡ総務委員会、新旧役員引継ぎ</t>
    <rPh sb="3" eb="5">
      <t>ソウム</t>
    </rPh>
    <rPh sb="5" eb="8">
      <t>イインカイ</t>
    </rPh>
    <rPh sb="9" eb="11">
      <t>シンキュウ</t>
    </rPh>
    <rPh sb="11" eb="13">
      <t>ヤクイン</t>
    </rPh>
    <rPh sb="13" eb="15">
      <t>ヒキツ</t>
    </rPh>
    <phoneticPr fontId="2"/>
  </si>
  <si>
    <t>作品展（～１８日ＡＭ）</t>
    <rPh sb="0" eb="3">
      <t>サクヒンテン</t>
    </rPh>
    <rPh sb="7" eb="8">
      <t>ニチ</t>
    </rPh>
    <phoneticPr fontId="2"/>
  </si>
  <si>
    <t>宿泊学習６年</t>
    <rPh sb="0" eb="2">
      <t>シュクハク</t>
    </rPh>
    <rPh sb="2" eb="4">
      <t>ガクシュウ</t>
    </rPh>
    <rPh sb="5" eb="6">
      <t>ネン</t>
    </rPh>
    <phoneticPr fontId="2"/>
  </si>
  <si>
    <t>交通安全教室（３～６年)</t>
    <rPh sb="0" eb="6">
      <t>コウツウアンゼンキョウシツ</t>
    </rPh>
    <rPh sb="10" eb="11">
      <t>ネン</t>
    </rPh>
    <phoneticPr fontId="2"/>
  </si>
  <si>
    <t>（Ｒ６　３/４現在 ）</t>
    <rPh sb="7" eb="9">
      <t>ゲンザイ</t>
    </rPh>
    <phoneticPr fontId="2"/>
  </si>
  <si>
    <t>学校訪問研修</t>
    <rPh sb="0" eb="2">
      <t>ガッコウ</t>
    </rPh>
    <rPh sb="2" eb="4">
      <t>ホウモン</t>
    </rPh>
    <rPh sb="4" eb="6">
      <t>ケンシュウ</t>
    </rPh>
    <phoneticPr fontId="2"/>
  </si>
  <si>
    <t>6年生を送る会</t>
    <rPh sb="1" eb="3">
      <t>ネンセイ</t>
    </rPh>
    <rPh sb="4" eb="5">
      <t>オク</t>
    </rPh>
    <rPh sb="6" eb="7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</si>
</sst>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6" formatCode="&quot;¥&quot;#,##0;[Red]&quot;¥&quot;\-#,##0"/>
    <numFmt numFmtId="176" formatCode="d"/>
  </numFmts>
  <fonts count="14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8"/>
      <color indexed="1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56"/>
      <name val="ＭＳ Ｐゴシック"/>
      <family val="3"/>
      <charset val="128"/>
    </font>
    <font>
      <b/>
      <sz val="9"/>
      <color indexed="18"/>
      <name val="ＭＳ Ｐゴシック"/>
      <family val="3"/>
      <charset val="128"/>
    </font>
    <font>
      <b/>
      <sz val="9"/>
      <color indexed="17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color indexed="21"/>
      <name val="ＭＳ Ｐゴシック"/>
      <family val="3"/>
      <charset val="128"/>
    </font>
    <font>
      <b/>
      <sz val="9"/>
      <color indexed="30"/>
      <name val="ＭＳ Ｐゴシック"/>
      <family val="3"/>
      <charset val="128"/>
    </font>
    <font>
      <b/>
      <sz val="9"/>
      <color indexed="62"/>
      <name val="ＭＳ Ｐゴシック"/>
      <family val="3"/>
      <charset val="128"/>
    </font>
    <font>
      <b/>
      <sz val="10"/>
      <color indexed="17"/>
      <name val="ＭＳ Ｐゴシック"/>
      <family val="3"/>
      <charset val="128"/>
    </font>
    <font>
      <b/>
      <sz val="9"/>
      <color rgb="FF00206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9"/>
      <color rgb="FF00B0F0"/>
      <name val="ＭＳ Ｐゴシック"/>
      <family val="3"/>
      <charset val="128"/>
    </font>
    <font>
      <b/>
      <sz val="9"/>
      <color rgb="FF0070C0"/>
      <name val="ＭＳ Ｐゴシック"/>
      <family val="3"/>
      <charset val="128"/>
    </font>
    <font>
      <b/>
      <sz val="9"/>
      <color rgb="FFC00000"/>
      <name val="ＭＳ Ｐゴシック"/>
      <family val="3"/>
      <charset val="128"/>
    </font>
    <font>
      <b/>
      <sz val="8"/>
      <color rgb="FFC0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6"/>
      <color rgb="FFFF000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0"/>
      <color rgb="FF002060"/>
      <name val="ＭＳ Ｐゴシック"/>
      <family val="3"/>
      <charset val="128"/>
    </font>
    <font>
      <b/>
      <sz val="8"/>
      <color theme="9" tint="0.79998168889431442"/>
      <name val="ＭＳ Ｐゴシック"/>
      <family val="3"/>
      <charset val="128"/>
    </font>
    <font>
      <sz val="10"/>
      <color rgb="FF002060"/>
      <name val="ＭＳ Ｐゴシック"/>
      <family val="3"/>
      <charset val="128"/>
    </font>
    <font>
      <b/>
      <sz val="9"/>
      <color theme="3" tint="-0.249977111117893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9"/>
      <color theme="4" tint="-0.249977111117893"/>
      <name val="ＭＳ Ｐゴシック"/>
      <family val="3"/>
      <charset val="128"/>
    </font>
    <font>
      <b/>
      <sz val="9"/>
      <color theme="4" tint="-0.499984740745262"/>
      <name val="ＭＳ Ｐゴシック"/>
      <family val="3"/>
      <charset val="128"/>
    </font>
    <font>
      <sz val="10"/>
      <color theme="4"/>
      <name val="ＭＳ Ｐゴシック"/>
      <family val="3"/>
      <charset val="128"/>
    </font>
    <font>
      <b/>
      <sz val="9"/>
      <color theme="4"/>
      <name val="ＭＳ Ｐゴシック"/>
      <family val="3"/>
      <charset val="128"/>
    </font>
    <font>
      <b/>
      <sz val="9"/>
      <color rgb="FF00B050"/>
      <name val="ＭＳ Ｐゴシック"/>
      <family val="3"/>
      <charset val="128"/>
    </font>
    <font>
      <b/>
      <sz val="10"/>
      <color rgb="FF00B050"/>
      <name val="ＭＳ Ｐゴシック"/>
      <family val="3"/>
      <charset val="128"/>
    </font>
    <font>
      <b/>
      <sz val="9"/>
      <color theme="3"/>
      <name val="ＭＳ Ｐゴシック"/>
      <family val="3"/>
      <charset val="128"/>
    </font>
    <font>
      <b/>
      <sz val="8"/>
      <color rgb="FF00206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4"/>
      <name val="ＭＳ Ｐゴシック"/>
      <family val="3"/>
      <charset val="128"/>
    </font>
    <font>
      <sz val="9"/>
      <color rgb="FF002060"/>
      <name val="ＭＳ Ｐゴシック"/>
      <family val="3"/>
      <charset val="128"/>
    </font>
    <font>
      <b/>
      <sz val="9"/>
      <color theme="3" tint="0.39997558519241921"/>
      <name val="ＭＳ Ｐゴシック"/>
      <family val="3"/>
      <charset val="128"/>
    </font>
    <font>
      <b/>
      <sz val="9"/>
      <color theme="5"/>
      <name val="ＭＳ Ｐゴシック"/>
      <family val="3"/>
      <charset val="128"/>
    </font>
    <font>
      <sz val="9"/>
      <color theme="3" tint="0.39997558519241921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color rgb="FF00206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theme="4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0"/>
      <color theme="3"/>
      <name val="ＭＳ ゴシック"/>
      <family val="3"/>
      <charset val="128"/>
    </font>
    <font>
      <b/>
      <sz val="10"/>
      <color theme="5"/>
      <name val="ＭＳ ゴシック"/>
      <family val="3"/>
      <charset val="128"/>
    </font>
    <font>
      <b/>
      <sz val="10"/>
      <color rgb="FF800000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0"/>
      <color rgb="FF0070C0"/>
      <name val="ＭＳ ゴシック"/>
      <family val="3"/>
      <charset val="128"/>
    </font>
    <font>
      <b/>
      <sz val="10"/>
      <color rgb="FFC00000"/>
      <name val="ＭＳ ゴシック"/>
      <family val="3"/>
      <charset val="128"/>
    </font>
    <font>
      <b/>
      <sz val="10"/>
      <color theme="3" tint="-0.249977111117893"/>
      <name val="ＭＳ ゴシック"/>
      <family val="3"/>
      <charset val="128"/>
    </font>
    <font>
      <sz val="10"/>
      <color theme="4"/>
      <name val="ＭＳ ゴシック"/>
      <family val="3"/>
      <charset val="128"/>
    </font>
    <font>
      <b/>
      <sz val="10"/>
      <color theme="3" tint="0.39997558519241921"/>
      <name val="ＭＳ ゴシック"/>
      <family val="3"/>
      <charset val="128"/>
    </font>
    <font>
      <b/>
      <sz val="10"/>
      <color rgb="FF00B050"/>
      <name val="ＭＳ ゴシック"/>
      <family val="3"/>
      <charset val="128"/>
    </font>
    <font>
      <sz val="10"/>
      <color rgb="FF002060"/>
      <name val="ＭＳ ゴシック"/>
      <family val="3"/>
      <charset val="128"/>
    </font>
    <font>
      <b/>
      <sz val="10"/>
      <color rgb="FFFF0000"/>
      <name val="07やさしさゴシック"/>
      <family val="3"/>
      <charset val="128"/>
    </font>
    <font>
      <b/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8"/>
      <color theme="3" tint="-0.249977111117893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color theme="4" tint="-0.249977111117893"/>
      <name val="ＭＳ ゴシック"/>
      <family val="3"/>
      <charset val="128"/>
    </font>
    <font>
      <b/>
      <sz val="6"/>
      <name val="ＭＳ ゴシック"/>
      <family val="3"/>
      <charset val="128"/>
    </font>
    <font>
      <b/>
      <sz val="11"/>
      <color rgb="FF002060"/>
      <name val="ＭＳ ゴシック"/>
      <family val="3"/>
      <charset val="128"/>
    </font>
    <font>
      <b/>
      <sz val="11"/>
      <color rgb="FF800000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3" tint="-0.249977111117893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07やさしさゴシック"/>
      <family val="3"/>
      <charset val="128"/>
    </font>
    <font>
      <b/>
      <sz val="11"/>
      <color rgb="FFC00000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1"/>
      <color theme="4"/>
      <name val="ＭＳ ゴシック"/>
      <family val="3"/>
      <charset val="128"/>
    </font>
    <font>
      <sz val="11"/>
      <color theme="4"/>
      <name val="ＭＳ ゴシック"/>
      <family val="3"/>
      <charset val="128"/>
    </font>
    <font>
      <b/>
      <sz val="11"/>
      <color rgb="FF0070C0"/>
      <name val="ＭＳ ゴシック"/>
      <family val="3"/>
      <charset val="128"/>
    </font>
    <font>
      <sz val="11"/>
      <color rgb="FF002060"/>
      <name val="ＭＳ ゴシック"/>
      <family val="3"/>
      <charset val="128"/>
    </font>
    <font>
      <b/>
      <sz val="11"/>
      <color rgb="FF00B050"/>
      <name val="ＭＳ ゴシック"/>
      <family val="3"/>
      <charset val="128"/>
    </font>
    <font>
      <b/>
      <sz val="9"/>
      <color rgb="FF002060"/>
      <name val="ＭＳ ゴシック"/>
      <family val="3"/>
      <charset val="128"/>
    </font>
    <font>
      <b/>
      <sz val="8"/>
      <color rgb="FF002060"/>
      <name val="ＭＳ ゴシック"/>
      <family val="3"/>
      <charset val="128"/>
    </font>
    <font>
      <b/>
      <sz val="6"/>
      <color rgb="FF002060"/>
      <name val="ＭＳ ゴシック"/>
      <family val="3"/>
      <charset val="128"/>
    </font>
    <font>
      <b/>
      <sz val="7"/>
      <name val="ＭＳ ゴシック"/>
      <family val="3"/>
      <charset val="128"/>
    </font>
    <font>
      <b/>
      <sz val="11"/>
      <color theme="1"/>
      <name val="07やさしさゴシック"/>
      <family val="3"/>
      <charset val="128"/>
    </font>
    <font>
      <b/>
      <sz val="11"/>
      <color rgb="FF002060"/>
      <name val="ＭＳ Ｐゴシック"/>
      <family val="3"/>
      <charset val="128"/>
    </font>
    <font>
      <b/>
      <sz val="11"/>
      <color rgb="FF008000"/>
      <name val="ＭＳ ゴシック"/>
      <family val="3"/>
      <charset val="128"/>
    </font>
    <font>
      <b/>
      <sz val="9"/>
      <color theme="3"/>
      <name val="ＭＳ ゴシック"/>
      <family val="3"/>
      <charset val="128"/>
    </font>
    <font>
      <b/>
      <sz val="8"/>
      <color theme="3"/>
      <name val="ＭＳ ゴシック"/>
      <family val="3"/>
      <charset val="128"/>
    </font>
    <font>
      <b/>
      <sz val="11"/>
      <color theme="3" tint="-0.499984740745262"/>
      <name val="ＭＳ ゴシック"/>
      <family val="3"/>
      <charset val="128"/>
    </font>
    <font>
      <b/>
      <sz val="10"/>
      <color theme="3" tint="-0.499984740745262"/>
      <name val="ＭＳ ゴシック"/>
      <family val="3"/>
      <charset val="128"/>
    </font>
    <font>
      <b/>
      <sz val="11"/>
      <name val="07やさしさゴシック"/>
      <family val="3"/>
      <charset val="128"/>
    </font>
    <font>
      <sz val="11"/>
      <color rgb="FF002060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0"/>
      <color rgb="FFFF0000"/>
      <name val="07やさしさゴシック"/>
      <family val="3"/>
      <charset val="128"/>
    </font>
    <font>
      <b/>
      <sz val="11"/>
      <color theme="3" tint="-0.249977111117893"/>
      <name val="ＭＳ Ｐゴシック"/>
      <family val="3"/>
      <charset val="128"/>
    </font>
    <font>
      <b/>
      <sz val="7"/>
      <color theme="3" tint="-0.499984740745262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7"/>
      <color rgb="FF00206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b/>
      <sz val="10"/>
      <color theme="3" tint="-0.249977111117893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theme="3" tint="-0.499984740745262"/>
      <name val="ＭＳ Ｐゴシック"/>
      <family val="3"/>
      <charset val="128"/>
    </font>
    <font>
      <b/>
      <sz val="10"/>
      <color theme="3"/>
      <name val="ＭＳ Ｐゴシック"/>
      <family val="3"/>
      <charset val="128"/>
    </font>
    <font>
      <b/>
      <sz val="11"/>
      <color theme="3" tint="-0.499984740745262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gray0625">
        <bgColor indexed="13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6E0D6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829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/>
    <xf numFmtId="0" fontId="4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vertical="top"/>
    </xf>
    <xf numFmtId="0" fontId="8" fillId="0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7" fillId="4" borderId="1" xfId="0" applyFont="1" applyFill="1" applyBorder="1" applyAlignment="1">
      <alignment vertical="top"/>
    </xf>
    <xf numFmtId="0" fontId="28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/>
    </xf>
    <xf numFmtId="0" fontId="31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3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/>
    </xf>
    <xf numFmtId="0" fontId="27" fillId="0" borderId="1" xfId="0" applyFont="1" applyFill="1" applyBorder="1" applyAlignment="1">
      <alignment vertical="top"/>
    </xf>
    <xf numFmtId="0" fontId="10" fillId="9" borderId="1" xfId="0" applyFont="1" applyFill="1" applyBorder="1" applyAlignment="1">
      <alignment vertical="top" wrapText="1"/>
    </xf>
    <xf numFmtId="0" fontId="10" fillId="9" borderId="1" xfId="0" applyFont="1" applyFill="1" applyBorder="1" applyAlignment="1">
      <alignment vertical="center" wrapText="1"/>
    </xf>
    <xf numFmtId="0" fontId="10" fillId="9" borderId="0" xfId="0" applyFont="1" applyFill="1" applyAlignment="1">
      <alignment vertical="center"/>
    </xf>
    <xf numFmtId="0" fontId="10" fillId="9" borderId="1" xfId="0" applyFont="1" applyFill="1" applyBorder="1" applyAlignment="1">
      <alignment horizontal="left" vertical="top" wrapText="1"/>
    </xf>
    <xf numFmtId="0" fontId="10" fillId="9" borderId="1" xfId="0" applyFont="1" applyFill="1" applyBorder="1" applyAlignment="1">
      <alignment vertical="top"/>
    </xf>
    <xf numFmtId="0" fontId="10" fillId="7" borderId="1" xfId="0" applyFont="1" applyFill="1" applyBorder="1" applyAlignment="1">
      <alignment vertical="top" wrapText="1"/>
    </xf>
    <xf numFmtId="0" fontId="10" fillId="10" borderId="1" xfId="0" applyFont="1" applyFill="1" applyBorder="1" applyAlignment="1">
      <alignment vertical="top" wrapText="1"/>
    </xf>
    <xf numFmtId="0" fontId="30" fillId="0" borderId="1" xfId="0" applyFont="1" applyFill="1" applyBorder="1" applyAlignment="1">
      <alignment vertical="top" wrapText="1"/>
    </xf>
    <xf numFmtId="0" fontId="10" fillId="8" borderId="1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9" fillId="5" borderId="1" xfId="0" applyFont="1" applyFill="1" applyBorder="1" applyAlignment="1">
      <alignment vertical="top"/>
    </xf>
    <xf numFmtId="0" fontId="28" fillId="3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9" borderId="0" xfId="0" applyFont="1" applyFill="1" applyAlignment="1">
      <alignment vertical="top" wrapText="1"/>
    </xf>
    <xf numFmtId="0" fontId="30" fillId="0" borderId="1" xfId="0" applyFont="1" applyBorder="1" applyAlignment="1">
      <alignment vertical="top" wrapText="1"/>
    </xf>
    <xf numFmtId="0" fontId="33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top" wrapText="1"/>
    </xf>
    <xf numFmtId="0" fontId="27" fillId="10" borderId="1" xfId="0" applyFont="1" applyFill="1" applyBorder="1" applyAlignment="1">
      <alignment vertical="top" wrapText="1"/>
    </xf>
    <xf numFmtId="0" fontId="34" fillId="4" borderId="1" xfId="0" applyFont="1" applyFill="1" applyBorder="1" applyAlignment="1">
      <alignment horizontal="left" vertical="top" wrapText="1"/>
    </xf>
    <xf numFmtId="0" fontId="27" fillId="0" borderId="1" xfId="0" applyFont="1" applyBorder="1" applyAlignment="1">
      <alignment vertical="center" wrapText="1"/>
    </xf>
    <xf numFmtId="0" fontId="27" fillId="9" borderId="1" xfId="0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1" xfId="0" applyFont="1" applyBorder="1" applyAlignment="1">
      <alignment vertical="center"/>
    </xf>
    <xf numFmtId="0" fontId="27" fillId="4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top" wrapText="1"/>
    </xf>
    <xf numFmtId="0" fontId="35" fillId="4" borderId="1" xfId="0" applyFont="1" applyFill="1" applyBorder="1" applyAlignment="1">
      <alignment vertical="top"/>
    </xf>
    <xf numFmtId="0" fontId="36" fillId="0" borderId="0" xfId="0" applyFont="1"/>
    <xf numFmtId="0" fontId="35" fillId="4" borderId="1" xfId="0" applyFont="1" applyFill="1" applyBorder="1" applyAlignment="1">
      <alignment vertical="top" wrapText="1"/>
    </xf>
    <xf numFmtId="0" fontId="35" fillId="0" borderId="1" xfId="0" applyFont="1" applyFill="1" applyBorder="1" applyAlignment="1">
      <alignment vertical="top" wrapText="1"/>
    </xf>
    <xf numFmtId="0" fontId="37" fillId="4" borderId="1" xfId="0" applyFont="1" applyFill="1" applyBorder="1" applyAlignment="1">
      <alignment vertical="top" wrapText="1"/>
    </xf>
    <xf numFmtId="0" fontId="38" fillId="0" borderId="0" xfId="0" applyFont="1"/>
    <xf numFmtId="0" fontId="37" fillId="2" borderId="1" xfId="0" applyFont="1" applyFill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37" fillId="0" borderId="1" xfId="0" applyFont="1" applyFill="1" applyBorder="1" applyAlignment="1">
      <alignment vertical="top" wrapText="1"/>
    </xf>
    <xf numFmtId="0" fontId="27" fillId="3" borderId="1" xfId="0" applyFont="1" applyFill="1" applyBorder="1" applyAlignment="1">
      <alignment vertical="top"/>
    </xf>
    <xf numFmtId="0" fontId="27" fillId="0" borderId="1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38" fillId="0" borderId="1" xfId="0" applyFont="1" applyBorder="1" applyAlignment="1">
      <alignment vertical="top" wrapText="1"/>
    </xf>
    <xf numFmtId="0" fontId="36" fillId="0" borderId="1" xfId="0" applyFont="1" applyBorder="1"/>
    <xf numFmtId="0" fontId="27" fillId="0" borderId="1" xfId="0" applyFont="1" applyFill="1" applyBorder="1" applyAlignment="1">
      <alignment horizontal="left" vertical="top"/>
    </xf>
    <xf numFmtId="0" fontId="35" fillId="0" borderId="1" xfId="0" applyFont="1" applyFill="1" applyBorder="1" applyAlignment="1">
      <alignment vertical="top"/>
    </xf>
    <xf numFmtId="0" fontId="37" fillId="4" borderId="1" xfId="0" applyFont="1" applyFill="1" applyBorder="1" applyAlignment="1">
      <alignment horizontal="left" vertical="top"/>
    </xf>
    <xf numFmtId="0" fontId="37" fillId="0" borderId="1" xfId="0" applyFont="1" applyFill="1" applyBorder="1" applyAlignment="1">
      <alignment horizontal="left" vertical="top"/>
    </xf>
    <xf numFmtId="0" fontId="28" fillId="0" borderId="1" xfId="0" applyFont="1" applyBorder="1" applyAlignment="1">
      <alignment vertical="top" wrapText="1"/>
    </xf>
    <xf numFmtId="0" fontId="33" fillId="4" borderId="1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left" vertical="top" wrapText="1"/>
    </xf>
    <xf numFmtId="0" fontId="35" fillId="2" borderId="1" xfId="0" applyFont="1" applyFill="1" applyBorder="1" applyAlignment="1">
      <alignment vertical="top"/>
    </xf>
    <xf numFmtId="0" fontId="37" fillId="4" borderId="1" xfId="0" applyFont="1" applyFill="1" applyBorder="1" applyAlignment="1">
      <alignment vertical="top"/>
    </xf>
    <xf numFmtId="0" fontId="37" fillId="0" borderId="1" xfId="0" applyFont="1" applyFill="1" applyBorder="1" applyAlignment="1">
      <alignment vertical="top"/>
    </xf>
    <xf numFmtId="0" fontId="35" fillId="3" borderId="1" xfId="0" applyFont="1" applyFill="1" applyBorder="1" applyAlignment="1">
      <alignment vertical="top"/>
    </xf>
    <xf numFmtId="0" fontId="27" fillId="3" borderId="1" xfId="0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vertical="top"/>
    </xf>
    <xf numFmtId="0" fontId="28" fillId="4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1" xfId="0" applyFont="1" applyBorder="1" applyAlignment="1">
      <alignment vertical="center" wrapText="1"/>
    </xf>
    <xf numFmtId="0" fontId="26" fillId="9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10" fillId="9" borderId="1" xfId="0" applyFont="1" applyFill="1" applyBorder="1" applyAlignment="1">
      <alignment vertical="center"/>
    </xf>
    <xf numFmtId="0" fontId="39" fillId="7" borderId="1" xfId="0" applyFont="1" applyFill="1" applyBorder="1" applyAlignment="1">
      <alignment vertical="top" wrapText="1"/>
    </xf>
    <xf numFmtId="0" fontId="39" fillId="10" borderId="0" xfId="0" applyFont="1" applyFill="1" applyAlignment="1">
      <alignment vertical="top" wrapText="1"/>
    </xf>
    <xf numFmtId="0" fontId="39" fillId="10" borderId="1" xfId="0" applyFont="1" applyFill="1" applyBorder="1" applyAlignment="1">
      <alignment vertical="top" wrapText="1"/>
    </xf>
    <xf numFmtId="0" fontId="39" fillId="0" borderId="1" xfId="0" applyFont="1" applyFill="1" applyBorder="1" applyAlignment="1">
      <alignment vertical="top" wrapText="1"/>
    </xf>
    <xf numFmtId="0" fontId="40" fillId="4" borderId="1" xfId="0" applyFont="1" applyFill="1" applyBorder="1" applyAlignment="1">
      <alignment vertical="top" wrapText="1"/>
    </xf>
    <xf numFmtId="0" fontId="39" fillId="5" borderId="1" xfId="0" applyFont="1" applyFill="1" applyBorder="1" applyAlignment="1">
      <alignment vertical="top"/>
    </xf>
    <xf numFmtId="0" fontId="22" fillId="0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top" wrapText="1"/>
    </xf>
    <xf numFmtId="6" fontId="26" fillId="0" borderId="4" xfId="1" applyFont="1" applyFill="1" applyBorder="1" applyAlignment="1">
      <alignment vertical="top" wrapText="1"/>
    </xf>
    <xf numFmtId="6" fontId="26" fillId="0" borderId="1" xfId="1" applyFont="1" applyFill="1" applyBorder="1" applyAlignment="1">
      <alignment vertical="top" wrapText="1"/>
    </xf>
    <xf numFmtId="0" fontId="41" fillId="0" borderId="1" xfId="0" applyFont="1" applyFill="1" applyBorder="1" applyAlignment="1">
      <alignment vertical="top" wrapText="1"/>
    </xf>
    <xf numFmtId="0" fontId="42" fillId="0" borderId="1" xfId="0" applyFont="1" applyFill="1" applyBorder="1" applyAlignment="1">
      <alignment vertical="top" wrapText="1"/>
    </xf>
    <xf numFmtId="0" fontId="26" fillId="0" borderId="1" xfId="0" applyFont="1" applyFill="1" applyBorder="1" applyAlignment="1">
      <alignment horizontal="left" vertical="center"/>
    </xf>
    <xf numFmtId="0" fontId="21" fillId="8" borderId="0" xfId="0" applyFont="1" applyFill="1" applyAlignment="1">
      <alignment vertical="top" wrapText="1"/>
    </xf>
    <xf numFmtId="0" fontId="10" fillId="8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vertical="top" wrapText="1"/>
    </xf>
    <xf numFmtId="0" fontId="43" fillId="2" borderId="1" xfId="0" applyFont="1" applyFill="1" applyBorder="1" applyAlignment="1">
      <alignment vertical="top" wrapText="1"/>
    </xf>
    <xf numFmtId="0" fontId="43" fillId="0" borderId="1" xfId="0" applyFont="1" applyBorder="1" applyAlignment="1">
      <alignment vertical="top" wrapText="1"/>
    </xf>
    <xf numFmtId="0" fontId="26" fillId="5" borderId="1" xfId="0" applyFont="1" applyFill="1" applyBorder="1" applyAlignment="1">
      <alignment vertical="top" wrapText="1"/>
    </xf>
    <xf numFmtId="0" fontId="10" fillId="7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left" vertical="top" wrapText="1"/>
    </xf>
    <xf numFmtId="0" fontId="28" fillId="3" borderId="1" xfId="0" applyFont="1" applyFill="1" applyBorder="1" applyAlignment="1">
      <alignment horizontal="left" vertical="top" wrapText="1"/>
    </xf>
    <xf numFmtId="0" fontId="44" fillId="0" borderId="1" xfId="0" applyFont="1" applyFill="1" applyBorder="1" applyAlignment="1">
      <alignment vertical="top"/>
    </xf>
    <xf numFmtId="0" fontId="45" fillId="10" borderId="0" xfId="0" applyFont="1" applyFill="1" applyAlignment="1">
      <alignment vertical="top" wrapText="1"/>
    </xf>
    <xf numFmtId="0" fontId="44" fillId="0" borderId="1" xfId="0" applyFont="1" applyFill="1" applyBorder="1" applyAlignment="1">
      <alignment vertical="top" wrapText="1"/>
    </xf>
    <xf numFmtId="0" fontId="46" fillId="5" borderId="1" xfId="0" applyFont="1" applyFill="1" applyBorder="1" applyAlignment="1">
      <alignment vertical="top" wrapText="1"/>
    </xf>
    <xf numFmtId="0" fontId="47" fillId="0" borderId="1" xfId="0" applyFont="1" applyBorder="1" applyAlignment="1">
      <alignment vertical="top" wrapText="1"/>
    </xf>
    <xf numFmtId="0" fontId="10" fillId="10" borderId="1" xfId="0" applyFont="1" applyFill="1" applyBorder="1" applyAlignment="1">
      <alignment horizontal="left" vertical="center" wrapText="1"/>
    </xf>
    <xf numFmtId="0" fontId="48" fillId="0" borderId="1" xfId="0" applyFont="1" applyBorder="1"/>
    <xf numFmtId="0" fontId="49" fillId="0" borderId="1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vertical="top" wrapText="1"/>
    </xf>
    <xf numFmtId="0" fontId="4" fillId="13" borderId="1" xfId="0" applyFont="1" applyFill="1" applyBorder="1" applyAlignment="1">
      <alignment vertical="top" wrapText="1"/>
    </xf>
    <xf numFmtId="0" fontId="10" fillId="12" borderId="1" xfId="0" applyFont="1" applyFill="1" applyBorder="1" applyAlignment="1">
      <alignment horizontal="left" vertical="center" wrapText="1"/>
    </xf>
    <xf numFmtId="0" fontId="41" fillId="0" borderId="0" xfId="0" applyFont="1" applyAlignment="1">
      <alignment wrapText="1"/>
    </xf>
    <xf numFmtId="0" fontId="39" fillId="14" borderId="1" xfId="0" applyFont="1" applyFill="1" applyBorder="1" applyAlignment="1">
      <alignment vertical="top" wrapText="1"/>
    </xf>
    <xf numFmtId="0" fontId="10" fillId="0" borderId="1" xfId="0" applyFont="1" applyBorder="1"/>
    <xf numFmtId="0" fontId="36" fillId="0" borderId="0" xfId="0" applyFont="1" applyFill="1" applyAlignment="1">
      <alignment vertical="top" wrapText="1"/>
    </xf>
    <xf numFmtId="0" fontId="50" fillId="0" borderId="1" xfId="0" applyFont="1" applyFill="1" applyBorder="1" applyAlignment="1">
      <alignment horizontal="left" vertical="top"/>
    </xf>
    <xf numFmtId="0" fontId="51" fillId="0" borderId="1" xfId="0" applyFont="1" applyBorder="1" applyAlignment="1">
      <alignment vertical="top" wrapText="1"/>
    </xf>
    <xf numFmtId="0" fontId="5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8" fillId="1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 shrinkToFit="1"/>
    </xf>
    <xf numFmtId="0" fontId="17" fillId="0" borderId="1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top"/>
    </xf>
    <xf numFmtId="0" fontId="28" fillId="4" borderId="1" xfId="0" applyFont="1" applyFill="1" applyBorder="1" applyAlignment="1">
      <alignment vertical="top" wrapText="1"/>
    </xf>
    <xf numFmtId="0" fontId="28" fillId="0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top" wrapText="1"/>
    </xf>
    <xf numFmtId="0" fontId="4" fillId="8" borderId="1" xfId="0" applyFont="1" applyFill="1" applyBorder="1" applyAlignment="1">
      <alignment horizontal="left" vertical="top" wrapText="1"/>
    </xf>
    <xf numFmtId="0" fontId="39" fillId="0" borderId="1" xfId="0" applyFont="1" applyFill="1" applyBorder="1" applyAlignment="1">
      <alignment horizontal="left" vertical="top"/>
    </xf>
    <xf numFmtId="0" fontId="36" fillId="0" borderId="0" xfId="0" applyFont="1" applyAlignment="1">
      <alignment wrapText="1"/>
    </xf>
    <xf numFmtId="0" fontId="27" fillId="15" borderId="1" xfId="0" applyFont="1" applyFill="1" applyBorder="1" applyAlignment="1">
      <alignment vertical="top" wrapText="1"/>
    </xf>
    <xf numFmtId="0" fontId="10" fillId="15" borderId="1" xfId="0" applyFont="1" applyFill="1" applyBorder="1" applyAlignment="1">
      <alignment vertical="top" wrapText="1"/>
    </xf>
    <xf numFmtId="0" fontId="39" fillId="15" borderId="1" xfId="0" applyFont="1" applyFill="1" applyBorder="1" applyAlignment="1">
      <alignment vertical="top" wrapText="1"/>
    </xf>
    <xf numFmtId="0" fontId="10" fillId="15" borderId="1" xfId="0" applyFont="1" applyFill="1" applyBorder="1" applyAlignment="1">
      <alignment vertical="top"/>
    </xf>
    <xf numFmtId="0" fontId="26" fillId="15" borderId="1" xfId="0" applyFont="1" applyFill="1" applyBorder="1" applyAlignment="1">
      <alignment vertical="top" wrapText="1"/>
    </xf>
    <xf numFmtId="0" fontId="46" fillId="15" borderId="1" xfId="0" applyFont="1" applyFill="1" applyBorder="1" applyAlignment="1">
      <alignment vertical="top" wrapText="1"/>
    </xf>
    <xf numFmtId="0" fontId="10" fillId="14" borderId="1" xfId="0" applyFont="1" applyFill="1" applyBorder="1" applyAlignment="1">
      <alignment vertical="top" wrapText="1"/>
    </xf>
    <xf numFmtId="0" fontId="39" fillId="15" borderId="1" xfId="0" applyFont="1" applyFill="1" applyBorder="1" applyAlignment="1">
      <alignment vertical="top"/>
    </xf>
    <xf numFmtId="0" fontId="47" fillId="15" borderId="1" xfId="0" applyFont="1" applyFill="1" applyBorder="1" applyAlignment="1">
      <alignment vertical="top" wrapText="1"/>
    </xf>
    <xf numFmtId="0" fontId="27" fillId="15" borderId="1" xfId="0" applyFont="1" applyFill="1" applyBorder="1" applyAlignment="1">
      <alignment vertical="top"/>
    </xf>
    <xf numFmtId="0" fontId="39" fillId="15" borderId="0" xfId="0" applyFont="1" applyFill="1" applyAlignment="1">
      <alignment vertical="top" wrapText="1"/>
    </xf>
    <xf numFmtId="0" fontId="38" fillId="15" borderId="1" xfId="0" applyFont="1" applyFill="1" applyBorder="1" applyAlignment="1">
      <alignment vertical="top" wrapText="1"/>
    </xf>
    <xf numFmtId="0" fontId="38" fillId="14" borderId="1" xfId="0" applyFont="1" applyFill="1" applyBorder="1" applyAlignment="1">
      <alignment vertical="top" wrapText="1"/>
    </xf>
    <xf numFmtId="0" fontId="54" fillId="15" borderId="1" xfId="0" applyFont="1" applyFill="1" applyBorder="1" applyAlignment="1">
      <alignment vertical="top" wrapText="1"/>
    </xf>
    <xf numFmtId="0" fontId="38" fillId="14" borderId="1" xfId="0" applyFont="1" applyFill="1" applyBorder="1" applyAlignment="1">
      <alignment vertical="top"/>
    </xf>
    <xf numFmtId="0" fontId="38" fillId="0" borderId="1" xfId="0" applyFont="1" applyFill="1" applyBorder="1" applyAlignment="1">
      <alignment vertical="top"/>
    </xf>
    <xf numFmtId="0" fontId="27" fillId="14" borderId="1" xfId="0" applyFont="1" applyFill="1" applyBorder="1" applyAlignment="1">
      <alignment vertical="top"/>
    </xf>
    <xf numFmtId="0" fontId="10" fillId="14" borderId="1" xfId="0" applyFont="1" applyFill="1" applyBorder="1" applyAlignment="1">
      <alignment vertical="top"/>
    </xf>
    <xf numFmtId="0" fontId="50" fillId="15" borderId="1" xfId="0" applyFont="1" applyFill="1" applyBorder="1" applyAlignment="1">
      <alignment vertical="top" wrapText="1"/>
    </xf>
    <xf numFmtId="0" fontId="56" fillId="15" borderId="1" xfId="0" applyFont="1" applyFill="1" applyBorder="1" applyAlignment="1">
      <alignment vertical="top" wrapText="1"/>
    </xf>
    <xf numFmtId="0" fontId="56" fillId="0" borderId="1" xfId="0" applyFont="1" applyFill="1" applyBorder="1" applyAlignment="1">
      <alignment vertical="top" wrapText="1"/>
    </xf>
    <xf numFmtId="0" fontId="39" fillId="0" borderId="1" xfId="0" applyFont="1" applyFill="1" applyBorder="1" applyAlignment="1">
      <alignment vertical="top"/>
    </xf>
    <xf numFmtId="0" fontId="17" fillId="0" borderId="1" xfId="0" applyFont="1" applyFill="1" applyBorder="1" applyAlignment="1">
      <alignment vertical="top"/>
    </xf>
    <xf numFmtId="0" fontId="17" fillId="15" borderId="0" xfId="0" applyFont="1" applyFill="1" applyAlignment="1">
      <alignment vertical="top"/>
    </xf>
    <xf numFmtId="0" fontId="38" fillId="0" borderId="0" xfId="0" applyFont="1" applyFill="1" applyAlignment="1">
      <alignment vertical="top"/>
    </xf>
    <xf numFmtId="0" fontId="10" fillId="0" borderId="4" xfId="0" applyFont="1" applyFill="1" applyBorder="1" applyAlignment="1">
      <alignment vertical="top" wrapText="1"/>
    </xf>
    <xf numFmtId="0" fontId="10" fillId="15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55" fillId="15" borderId="1" xfId="0" applyFont="1" applyFill="1" applyBorder="1" applyAlignment="1">
      <alignment vertical="top"/>
    </xf>
    <xf numFmtId="0" fontId="49" fillId="0" borderId="1" xfId="0" applyFont="1" applyFill="1" applyBorder="1" applyAlignment="1">
      <alignment vertical="top"/>
    </xf>
    <xf numFmtId="0" fontId="38" fillId="14" borderId="0" xfId="0" applyFont="1" applyFill="1" applyAlignment="1">
      <alignment vertical="top"/>
    </xf>
    <xf numFmtId="0" fontId="26" fillId="15" borderId="0" xfId="0" applyFont="1" applyFill="1" applyAlignment="1">
      <alignment vertical="top" wrapText="1"/>
    </xf>
    <xf numFmtId="0" fontId="38" fillId="15" borderId="0" xfId="0" applyFont="1" applyFill="1" applyAlignment="1">
      <alignment vertical="top"/>
    </xf>
    <xf numFmtId="0" fontId="38" fillId="15" borderId="1" xfId="0" applyFont="1" applyFill="1" applyBorder="1" applyAlignment="1">
      <alignment vertical="top"/>
    </xf>
    <xf numFmtId="0" fontId="27" fillId="9" borderId="1" xfId="0" applyFont="1" applyFill="1" applyBorder="1" applyAlignment="1">
      <alignment vertical="top" wrapText="1"/>
    </xf>
    <xf numFmtId="0" fontId="27" fillId="9" borderId="0" xfId="0" applyFont="1" applyFill="1" applyAlignment="1">
      <alignment vertical="top" wrapText="1"/>
    </xf>
    <xf numFmtId="0" fontId="57" fillId="0" borderId="1" xfId="0" applyFont="1" applyFill="1" applyBorder="1" applyAlignment="1">
      <alignment vertical="top" wrapText="1"/>
    </xf>
    <xf numFmtId="0" fontId="58" fillId="0" borderId="1" xfId="0" applyFont="1" applyFill="1" applyBorder="1" applyAlignment="1">
      <alignment vertical="top" wrapText="1"/>
    </xf>
    <xf numFmtId="0" fontId="49" fillId="15" borderId="1" xfId="0" applyFont="1" applyFill="1" applyBorder="1" applyAlignment="1">
      <alignment vertical="top" wrapText="1"/>
    </xf>
    <xf numFmtId="0" fontId="49" fillId="0" borderId="1" xfId="0" applyFont="1" applyFill="1" applyBorder="1" applyAlignment="1">
      <alignment vertical="top" wrapText="1"/>
    </xf>
    <xf numFmtId="6" fontId="52" fillId="0" borderId="1" xfId="1" applyFont="1" applyFill="1" applyBorder="1" applyAlignment="1">
      <alignment vertical="top" wrapText="1"/>
    </xf>
    <xf numFmtId="0" fontId="52" fillId="0" borderId="1" xfId="0" applyFont="1" applyFill="1" applyBorder="1" applyAlignment="1">
      <alignment vertical="top"/>
    </xf>
    <xf numFmtId="0" fontId="39" fillId="9" borderId="1" xfId="0" applyFont="1" applyFill="1" applyBorder="1" applyAlignment="1">
      <alignment vertical="top" wrapText="1"/>
    </xf>
    <xf numFmtId="0" fontId="10" fillId="11" borderId="1" xfId="0" applyFont="1" applyFill="1" applyBorder="1" applyAlignment="1">
      <alignment vertical="top" wrapText="1"/>
    </xf>
    <xf numFmtId="0" fontId="10" fillId="11" borderId="1" xfId="0" applyFont="1" applyFill="1" applyBorder="1" applyAlignment="1">
      <alignment vertical="top"/>
    </xf>
    <xf numFmtId="0" fontId="10" fillId="11" borderId="0" xfId="0" applyFont="1" applyFill="1" applyAlignment="1">
      <alignment vertical="top"/>
    </xf>
    <xf numFmtId="0" fontId="26" fillId="11" borderId="1" xfId="0" applyFont="1" applyFill="1" applyBorder="1" applyAlignment="1">
      <alignment vertical="top" wrapText="1"/>
    </xf>
    <xf numFmtId="0" fontId="39" fillId="11" borderId="1" xfId="0" applyFont="1" applyFill="1" applyBorder="1" applyAlignment="1">
      <alignment vertical="top" wrapText="1"/>
    </xf>
    <xf numFmtId="0" fontId="10" fillId="11" borderId="0" xfId="0" applyFont="1" applyFill="1" applyAlignment="1">
      <alignment vertical="top" wrapText="1"/>
    </xf>
    <xf numFmtId="0" fontId="39" fillId="16" borderId="1" xfId="0" applyFont="1" applyFill="1" applyBorder="1" applyAlignment="1">
      <alignment vertical="top" wrapText="1"/>
    </xf>
    <xf numFmtId="0" fontId="10" fillId="16" borderId="1" xfId="0" applyFont="1" applyFill="1" applyBorder="1" applyAlignment="1">
      <alignment vertical="top" wrapText="1"/>
    </xf>
    <xf numFmtId="0" fontId="21" fillId="9" borderId="1" xfId="0" applyFont="1" applyFill="1" applyBorder="1" applyAlignment="1">
      <alignment vertical="top" wrapText="1"/>
    </xf>
    <xf numFmtId="0" fontId="10" fillId="9" borderId="4" xfId="0" applyFont="1" applyFill="1" applyBorder="1" applyAlignment="1">
      <alignment vertical="top" wrapText="1"/>
    </xf>
    <xf numFmtId="0" fontId="10" fillId="9" borderId="0" xfId="0" applyFont="1" applyFill="1" applyAlignment="1">
      <alignment vertical="top"/>
    </xf>
    <xf numFmtId="0" fontId="21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57" fillId="15" borderId="1" xfId="0" applyFont="1" applyFill="1" applyBorder="1" applyAlignment="1">
      <alignment vertical="top" wrapText="1"/>
    </xf>
    <xf numFmtId="0" fontId="27" fillId="15" borderId="0" xfId="0" applyFont="1" applyFill="1" applyAlignment="1">
      <alignment vertical="top" wrapText="1"/>
    </xf>
    <xf numFmtId="0" fontId="54" fillId="0" borderId="1" xfId="0" applyFont="1" applyFill="1" applyBorder="1" applyAlignment="1">
      <alignment vertical="top" wrapText="1"/>
    </xf>
    <xf numFmtId="0" fontId="10" fillId="15" borderId="0" xfId="0" applyFont="1" applyFill="1" applyAlignment="1">
      <alignment vertical="top" wrapText="1"/>
    </xf>
    <xf numFmtId="0" fontId="17" fillId="15" borderId="1" xfId="0" applyFont="1" applyFill="1" applyBorder="1" applyAlignment="1">
      <alignment vertical="top"/>
    </xf>
    <xf numFmtId="0" fontId="17" fillId="15" borderId="1" xfId="0" applyFont="1" applyFill="1" applyBorder="1" applyAlignment="1">
      <alignment vertical="top" wrapText="1"/>
    </xf>
    <xf numFmtId="0" fontId="29" fillId="0" borderId="1" xfId="0" applyFont="1" applyFill="1" applyBorder="1" applyAlignment="1">
      <alignment vertical="top" wrapText="1"/>
    </xf>
    <xf numFmtId="0" fontId="17" fillId="9" borderId="1" xfId="0" applyFont="1" applyFill="1" applyBorder="1" applyAlignment="1">
      <alignment vertical="top" wrapText="1"/>
    </xf>
    <xf numFmtId="0" fontId="39" fillId="9" borderId="1" xfId="0" applyFont="1" applyFill="1" applyBorder="1" applyAlignment="1">
      <alignment vertical="top"/>
    </xf>
    <xf numFmtId="6" fontId="10" fillId="0" borderId="1" xfId="1" applyFont="1" applyFill="1" applyBorder="1" applyAlignment="1">
      <alignment vertical="top" wrapText="1"/>
    </xf>
    <xf numFmtId="0" fontId="49" fillId="14" borderId="1" xfId="0" applyFont="1" applyFill="1" applyBorder="1" applyAlignment="1">
      <alignment vertical="top" wrapText="1"/>
    </xf>
    <xf numFmtId="0" fontId="31" fillId="0" borderId="1" xfId="0" applyFont="1" applyFill="1" applyBorder="1" applyAlignment="1">
      <alignment vertical="top"/>
    </xf>
    <xf numFmtId="0" fontId="45" fillId="17" borderId="1" xfId="0" applyFont="1" applyFill="1" applyBorder="1" applyAlignment="1">
      <alignment vertical="top" wrapText="1"/>
    </xf>
    <xf numFmtId="0" fontId="31" fillId="9" borderId="1" xfId="0" applyFont="1" applyFill="1" applyBorder="1" applyAlignment="1">
      <alignment vertical="top" wrapText="1"/>
    </xf>
    <xf numFmtId="0" fontId="39" fillId="18" borderId="1" xfId="0" applyFont="1" applyFill="1" applyBorder="1" applyAlignment="1">
      <alignment vertical="top" wrapText="1"/>
    </xf>
    <xf numFmtId="0" fontId="39" fillId="17" borderId="1" xfId="0" applyFont="1" applyFill="1" applyBorder="1" applyAlignment="1">
      <alignment vertical="top" wrapText="1"/>
    </xf>
    <xf numFmtId="0" fontId="66" fillId="0" borderId="0" xfId="0" applyFont="1"/>
    <xf numFmtId="0" fontId="62" fillId="0" borderId="1" xfId="0" applyFont="1" applyBorder="1" applyAlignment="1">
      <alignment horizontal="center" vertical="center" wrapText="1"/>
    </xf>
    <xf numFmtId="0" fontId="66" fillId="0" borderId="1" xfId="0" applyFont="1" applyBorder="1" applyAlignment="1">
      <alignment wrapText="1"/>
    </xf>
    <xf numFmtId="0" fontId="68" fillId="9" borderId="1" xfId="0" applyFont="1" applyFill="1" applyBorder="1" applyAlignment="1">
      <alignment vertical="center" wrapText="1"/>
    </xf>
    <xf numFmtId="0" fontId="69" fillId="9" borderId="0" xfId="0" applyFont="1" applyFill="1" applyAlignment="1">
      <alignment vertical="center" wrapText="1"/>
    </xf>
    <xf numFmtId="0" fontId="60" fillId="0" borderId="5" xfId="0" applyFont="1" applyBorder="1" applyAlignment="1">
      <alignment vertical="center" wrapText="1"/>
    </xf>
    <xf numFmtId="0" fontId="60" fillId="0" borderId="3" xfId="0" applyFont="1" applyBorder="1" applyAlignment="1">
      <alignment vertical="center" wrapText="1"/>
    </xf>
    <xf numFmtId="0" fontId="60" fillId="20" borderId="5" xfId="0" applyFont="1" applyFill="1" applyBorder="1" applyAlignment="1">
      <alignment horizontal="center" vertical="center" shrinkToFit="1"/>
    </xf>
    <xf numFmtId="0" fontId="60" fillId="0" borderId="5" xfId="0" applyFont="1" applyBorder="1" applyAlignment="1">
      <alignment horizontal="center" vertical="center" shrinkToFit="1"/>
    </xf>
    <xf numFmtId="0" fontId="60" fillId="9" borderId="5" xfId="0" applyFont="1" applyFill="1" applyBorder="1" applyAlignment="1">
      <alignment horizontal="center" vertical="center" shrinkToFit="1"/>
    </xf>
    <xf numFmtId="0" fontId="69" fillId="0" borderId="1" xfId="0" applyFont="1" applyBorder="1" applyAlignment="1">
      <alignment horizontal="center" vertical="center" wrapText="1"/>
    </xf>
    <xf numFmtId="0" fontId="69" fillId="0" borderId="1" xfId="0" applyFont="1" applyFill="1" applyBorder="1" applyAlignment="1">
      <alignment vertical="center" wrapText="1"/>
    </xf>
    <xf numFmtId="0" fontId="69" fillId="0" borderId="1" xfId="0" applyFont="1" applyFill="1" applyBorder="1" applyAlignment="1">
      <alignment vertical="top" wrapText="1"/>
    </xf>
    <xf numFmtId="0" fontId="71" fillId="0" borderId="0" xfId="0" applyFont="1" applyFill="1" applyAlignment="1">
      <alignment vertical="top" wrapText="1"/>
    </xf>
    <xf numFmtId="0" fontId="71" fillId="0" borderId="1" xfId="0" applyFont="1" applyFill="1" applyBorder="1" applyAlignment="1">
      <alignment vertical="top" wrapText="1"/>
    </xf>
    <xf numFmtId="0" fontId="71" fillId="19" borderId="1" xfId="0" applyFont="1" applyFill="1" applyBorder="1" applyAlignment="1">
      <alignment vertical="top" wrapText="1"/>
    </xf>
    <xf numFmtId="0" fontId="72" fillId="0" borderId="1" xfId="0" applyFont="1" applyFill="1" applyBorder="1" applyAlignment="1">
      <alignment vertical="top" wrapText="1"/>
    </xf>
    <xf numFmtId="0" fontId="73" fillId="0" borderId="1" xfId="0" applyFont="1" applyFill="1" applyBorder="1" applyAlignment="1">
      <alignment vertical="top" wrapText="1"/>
    </xf>
    <xf numFmtId="0" fontId="74" fillId="0" borderId="1" xfId="0" applyFont="1" applyFill="1" applyBorder="1" applyAlignment="1">
      <alignment vertical="top" wrapText="1"/>
    </xf>
    <xf numFmtId="0" fontId="73" fillId="0" borderId="0" xfId="0" applyFont="1"/>
    <xf numFmtId="0" fontId="70" fillId="0" borderId="1" xfId="0" applyFont="1" applyFill="1" applyBorder="1" applyAlignment="1">
      <alignment vertical="top" wrapText="1"/>
    </xf>
    <xf numFmtId="0" fontId="76" fillId="19" borderId="1" xfId="0" applyFont="1" applyFill="1" applyBorder="1" applyAlignment="1">
      <alignment vertical="top" wrapText="1"/>
    </xf>
    <xf numFmtId="0" fontId="69" fillId="9" borderId="1" xfId="0" applyFont="1" applyFill="1" applyBorder="1" applyAlignment="1">
      <alignment vertical="center" wrapText="1"/>
    </xf>
    <xf numFmtId="0" fontId="69" fillId="19" borderId="1" xfId="0" applyFont="1" applyFill="1" applyBorder="1" applyAlignment="1">
      <alignment vertical="top" wrapText="1"/>
    </xf>
    <xf numFmtId="0" fontId="77" fillId="0" borderId="1" xfId="0" applyFont="1" applyFill="1" applyBorder="1" applyAlignment="1">
      <alignment vertical="top" wrapText="1"/>
    </xf>
    <xf numFmtId="0" fontId="71" fillId="9" borderId="1" xfId="0" applyFont="1" applyFill="1" applyBorder="1" applyAlignment="1">
      <alignment vertical="center" wrapText="1"/>
    </xf>
    <xf numFmtId="0" fontId="74" fillId="14" borderId="1" xfId="0" applyFont="1" applyFill="1" applyBorder="1" applyAlignment="1">
      <alignment vertical="top" wrapText="1"/>
    </xf>
    <xf numFmtId="0" fontId="75" fillId="19" borderId="1" xfId="0" applyFont="1" applyFill="1" applyBorder="1" applyAlignment="1">
      <alignment vertical="top" wrapText="1"/>
    </xf>
    <xf numFmtId="0" fontId="75" fillId="0" borderId="1" xfId="0" applyFont="1" applyFill="1" applyBorder="1" applyAlignment="1">
      <alignment vertical="top" wrapText="1"/>
    </xf>
    <xf numFmtId="0" fontId="78" fillId="0" borderId="1" xfId="0" applyFont="1" applyFill="1" applyBorder="1" applyAlignment="1">
      <alignment vertical="top" wrapText="1"/>
    </xf>
    <xf numFmtId="0" fontId="79" fillId="9" borderId="1" xfId="0" applyFont="1" applyFill="1" applyBorder="1" applyAlignment="1">
      <alignment vertical="center" wrapText="1"/>
    </xf>
    <xf numFmtId="0" fontId="80" fillId="0" borderId="1" xfId="0" applyFont="1" applyFill="1" applyBorder="1" applyAlignment="1">
      <alignment vertical="top" wrapText="1"/>
    </xf>
    <xf numFmtId="0" fontId="72" fillId="19" borderId="1" xfId="0" applyFont="1" applyFill="1" applyBorder="1" applyAlignment="1">
      <alignment vertical="top" wrapText="1"/>
    </xf>
    <xf numFmtId="0" fontId="82" fillId="0" borderId="1" xfId="0" applyFont="1" applyFill="1" applyBorder="1" applyAlignment="1">
      <alignment vertical="top" wrapText="1"/>
    </xf>
    <xf numFmtId="0" fontId="74" fillId="19" borderId="1" xfId="0" applyFont="1" applyFill="1" applyBorder="1" applyAlignment="1">
      <alignment vertical="top" wrapText="1"/>
    </xf>
    <xf numFmtId="0" fontId="73" fillId="0" borderId="0" xfId="0" applyFont="1" applyFill="1" applyAlignment="1">
      <alignment vertical="top" wrapText="1"/>
    </xf>
    <xf numFmtId="0" fontId="73" fillId="19" borderId="1" xfId="0" applyFont="1" applyFill="1" applyBorder="1" applyAlignment="1">
      <alignment vertical="top" wrapText="1"/>
    </xf>
    <xf numFmtId="0" fontId="69" fillId="0" borderId="1" xfId="0" applyFont="1" applyFill="1" applyBorder="1" applyAlignment="1">
      <alignment horizontal="center" vertical="center" wrapText="1"/>
    </xf>
    <xf numFmtId="0" fontId="81" fillId="19" borderId="1" xfId="0" applyFont="1" applyFill="1" applyBorder="1" applyAlignment="1">
      <alignment vertical="top" wrapText="1"/>
    </xf>
    <xf numFmtId="0" fontId="81" fillId="0" borderId="1" xfId="0" applyFont="1" applyFill="1" applyBorder="1" applyAlignment="1">
      <alignment vertical="top" wrapText="1"/>
    </xf>
    <xf numFmtId="0" fontId="69" fillId="19" borderId="0" xfId="0" applyFont="1" applyFill="1" applyAlignment="1">
      <alignment vertical="top" wrapText="1"/>
    </xf>
    <xf numFmtId="0" fontId="73" fillId="0" borderId="0" xfId="0" applyFont="1" applyAlignment="1">
      <alignment wrapText="1"/>
    </xf>
    <xf numFmtId="0" fontId="79" fillId="19" borderId="1" xfId="0" applyFont="1" applyFill="1" applyBorder="1" applyAlignment="1">
      <alignment vertical="top" wrapText="1"/>
    </xf>
    <xf numFmtId="0" fontId="69" fillId="0" borderId="4" xfId="0" applyFont="1" applyFill="1" applyBorder="1" applyAlignment="1">
      <alignment vertical="top" wrapText="1"/>
    </xf>
    <xf numFmtId="0" fontId="75" fillId="14" borderId="1" xfId="0" applyFont="1" applyFill="1" applyBorder="1" applyAlignment="1">
      <alignment vertical="top" wrapText="1"/>
    </xf>
    <xf numFmtId="0" fontId="83" fillId="0" borderId="1" xfId="0" applyFont="1" applyFill="1" applyBorder="1" applyAlignment="1">
      <alignment vertical="top" wrapText="1"/>
    </xf>
    <xf numFmtId="0" fontId="81" fillId="9" borderId="1" xfId="0" applyFont="1" applyFill="1" applyBorder="1" applyAlignment="1">
      <alignment vertical="center" wrapText="1"/>
    </xf>
    <xf numFmtId="0" fontId="74" fillId="19" borderId="0" xfId="0" applyFont="1" applyFill="1" applyAlignment="1">
      <alignment vertical="top" wrapText="1"/>
    </xf>
    <xf numFmtId="0" fontId="74" fillId="0" borderId="0" xfId="0" applyFont="1" applyFill="1" applyAlignment="1">
      <alignment vertical="top" wrapText="1"/>
    </xf>
    <xf numFmtId="0" fontId="70" fillId="0" borderId="0" xfId="0" applyFont="1" applyFill="1" applyAlignment="1">
      <alignment vertical="top" wrapText="1"/>
    </xf>
    <xf numFmtId="0" fontId="84" fillId="19" borderId="1" xfId="0" applyFont="1" applyFill="1" applyBorder="1" applyAlignment="1">
      <alignment vertical="top" wrapText="1"/>
    </xf>
    <xf numFmtId="6" fontId="69" fillId="19" borderId="1" xfId="1" applyFont="1" applyFill="1" applyBorder="1" applyAlignment="1">
      <alignment vertical="top" wrapText="1"/>
    </xf>
    <xf numFmtId="0" fontId="85" fillId="0" borderId="1" xfId="0" applyFont="1" applyFill="1" applyBorder="1" applyAlignment="1">
      <alignment vertical="top" wrapText="1"/>
    </xf>
    <xf numFmtId="0" fontId="76" fillId="0" borderId="1" xfId="0" applyFont="1" applyFill="1" applyBorder="1" applyAlignment="1">
      <alignment vertical="top" wrapText="1"/>
    </xf>
    <xf numFmtId="0" fontId="86" fillId="0" borderId="1" xfId="0" applyFont="1" applyFill="1" applyBorder="1" applyAlignment="1">
      <alignment vertical="top" wrapText="1"/>
    </xf>
    <xf numFmtId="0" fontId="86" fillId="19" borderId="1" xfId="0" applyFont="1" applyFill="1" applyBorder="1" applyAlignment="1">
      <alignment vertical="top" wrapText="1"/>
    </xf>
    <xf numFmtId="0" fontId="69" fillId="0" borderId="2" xfId="0" applyFont="1" applyBorder="1" applyAlignment="1">
      <alignment horizontal="center" vertical="center" wrapText="1"/>
    </xf>
    <xf numFmtId="0" fontId="69" fillId="2" borderId="3" xfId="0" applyFont="1" applyFill="1" applyBorder="1" applyAlignment="1">
      <alignment vertical="top" wrapText="1"/>
    </xf>
    <xf numFmtId="0" fontId="87" fillId="19" borderId="1" xfId="0" applyFont="1" applyFill="1" applyBorder="1" applyAlignment="1">
      <alignment horizontal="center" vertical="top" wrapText="1"/>
    </xf>
    <xf numFmtId="0" fontId="87" fillId="19" borderId="0" xfId="0" applyFont="1" applyFill="1" applyAlignment="1">
      <alignment horizontal="center" vertical="top" wrapText="1"/>
    </xf>
    <xf numFmtId="0" fontId="66" fillId="0" borderId="5" xfId="0" applyFont="1" applyBorder="1"/>
    <xf numFmtId="0" fontId="88" fillId="20" borderId="1" xfId="0" applyFont="1" applyFill="1" applyBorder="1" applyAlignment="1">
      <alignment vertical="center" wrapText="1"/>
    </xf>
    <xf numFmtId="0" fontId="69" fillId="0" borderId="1" xfId="0" applyFont="1" applyFill="1" applyBorder="1" applyAlignment="1">
      <alignment horizontal="left" vertical="center" wrapText="1"/>
    </xf>
    <xf numFmtId="0" fontId="62" fillId="9" borderId="1" xfId="0" applyFont="1" applyFill="1" applyBorder="1" applyAlignment="1">
      <alignment vertical="center" wrapText="1"/>
    </xf>
    <xf numFmtId="0" fontId="71" fillId="21" borderId="1" xfId="0" applyFont="1" applyFill="1" applyBorder="1" applyAlignment="1">
      <alignment vertical="center" wrapText="1"/>
    </xf>
    <xf numFmtId="0" fontId="82" fillId="0" borderId="0" xfId="0" applyFont="1" applyFill="1" applyAlignment="1">
      <alignment vertical="top" wrapText="1"/>
    </xf>
    <xf numFmtId="0" fontId="91" fillId="9" borderId="1" xfId="0" applyFont="1" applyFill="1" applyBorder="1" applyAlignment="1">
      <alignment vertical="center" wrapText="1"/>
    </xf>
    <xf numFmtId="0" fontId="68" fillId="20" borderId="1" xfId="0" applyFont="1" applyFill="1" applyBorder="1" applyAlignment="1">
      <alignment vertical="top" wrapText="1"/>
    </xf>
    <xf numFmtId="0" fontId="69" fillId="20" borderId="1" xfId="0" applyFont="1" applyFill="1" applyBorder="1" applyAlignment="1">
      <alignment vertical="top" wrapText="1"/>
    </xf>
    <xf numFmtId="0" fontId="72" fillId="20" borderId="1" xfId="0" applyFont="1" applyFill="1" applyBorder="1" applyAlignment="1">
      <alignment vertical="top" wrapText="1"/>
    </xf>
    <xf numFmtId="0" fontId="69" fillId="0" borderId="0" xfId="0" applyFont="1" applyFill="1" applyAlignment="1">
      <alignment vertical="center" wrapText="1"/>
    </xf>
    <xf numFmtId="0" fontId="90" fillId="0" borderId="1" xfId="0" applyFont="1" applyBorder="1" applyAlignment="1">
      <alignment vertical="center" wrapText="1"/>
    </xf>
    <xf numFmtId="0" fontId="90" fillId="0" borderId="1" xfId="0" applyFont="1" applyFill="1" applyBorder="1" applyAlignment="1">
      <alignment vertical="center" wrapText="1"/>
    </xf>
    <xf numFmtId="0" fontId="93" fillId="0" borderId="0" xfId="0" applyFont="1" applyFill="1" applyAlignment="1">
      <alignment vertical="center" wrapText="1"/>
    </xf>
    <xf numFmtId="0" fontId="60" fillId="0" borderId="5" xfId="0" applyFont="1" applyBorder="1" applyAlignment="1">
      <alignment horizontal="left" vertical="center" wrapText="1"/>
    </xf>
    <xf numFmtId="0" fontId="60" fillId="0" borderId="5" xfId="0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82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2" fillId="0" borderId="1" xfId="0" applyFon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horizontal="center" vertical="center" wrapText="1"/>
    </xf>
    <xf numFmtId="0" fontId="70" fillId="0" borderId="5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9" fillId="0" borderId="5" xfId="0" applyFont="1" applyBorder="1" applyAlignment="1">
      <alignment horizontal="left" vertical="top" wrapText="1"/>
    </xf>
    <xf numFmtId="0" fontId="66" fillId="0" borderId="5" xfId="0" applyFont="1" applyBorder="1" applyAlignment="1">
      <alignment vertical="center"/>
    </xf>
    <xf numFmtId="0" fontId="66" fillId="0" borderId="5" xfId="0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69" fillId="0" borderId="1" xfId="0" applyFont="1" applyFill="1" applyBorder="1" applyAlignment="1">
      <alignment horizontal="left" vertical="top" wrapText="1"/>
    </xf>
    <xf numFmtId="0" fontId="74" fillId="0" borderId="1" xfId="0" applyFont="1" applyFill="1" applyBorder="1" applyAlignment="1">
      <alignment horizontal="left" vertical="top" wrapText="1"/>
    </xf>
    <xf numFmtId="0" fontId="75" fillId="0" borderId="1" xfId="0" applyFont="1" applyFill="1" applyBorder="1" applyAlignment="1">
      <alignment horizontal="left" vertical="top" wrapText="1"/>
    </xf>
    <xf numFmtId="0" fontId="70" fillId="0" borderId="0" xfId="0" applyFont="1" applyFill="1" applyAlignment="1">
      <alignment horizontal="left" vertical="top" wrapText="1"/>
    </xf>
    <xf numFmtId="0" fontId="74" fillId="0" borderId="0" xfId="0" applyFont="1" applyFill="1" applyAlignment="1">
      <alignment horizontal="left" vertical="top" wrapText="1"/>
    </xf>
    <xf numFmtId="0" fontId="69" fillId="0" borderId="1" xfId="0" applyFont="1" applyBorder="1" applyAlignment="1">
      <alignment horizontal="left" vertical="top" wrapText="1"/>
    </xf>
    <xf numFmtId="0" fontId="70" fillId="2" borderId="5" xfId="0" applyFont="1" applyFill="1" applyBorder="1" applyAlignment="1">
      <alignment horizontal="left" vertical="top" wrapText="1"/>
    </xf>
    <xf numFmtId="0" fontId="70" fillId="2" borderId="3" xfId="0" applyFont="1" applyFill="1" applyBorder="1" applyAlignment="1">
      <alignment horizontal="left" vertical="top" wrapText="1"/>
    </xf>
    <xf numFmtId="0" fontId="69" fillId="2" borderId="5" xfId="0" applyFont="1" applyFill="1" applyBorder="1" applyAlignment="1">
      <alignment horizontal="left" vertical="top" wrapText="1"/>
    </xf>
    <xf numFmtId="0" fontId="73" fillId="0" borderId="5" xfId="0" applyFont="1" applyBorder="1" applyAlignment="1">
      <alignment horizontal="left" vertical="top" wrapText="1"/>
    </xf>
    <xf numFmtId="0" fontId="74" fillId="19" borderId="1" xfId="0" applyFont="1" applyFill="1" applyBorder="1" applyAlignment="1">
      <alignment horizontal="left" vertical="top" wrapText="1"/>
    </xf>
    <xf numFmtId="0" fontId="69" fillId="19" borderId="1" xfId="0" applyFont="1" applyFill="1" applyBorder="1" applyAlignment="1">
      <alignment horizontal="left" vertical="top" wrapText="1"/>
    </xf>
    <xf numFmtId="0" fontId="82" fillId="19" borderId="1" xfId="0" applyFont="1" applyFill="1" applyBorder="1" applyAlignment="1">
      <alignment horizontal="left" vertical="top" wrapText="1"/>
    </xf>
    <xf numFmtId="0" fontId="75" fillId="19" borderId="1" xfId="0" applyFont="1" applyFill="1" applyBorder="1" applyAlignment="1">
      <alignment horizontal="left" vertical="top" wrapText="1"/>
    </xf>
    <xf numFmtId="0" fontId="60" fillId="0" borderId="5" xfId="0" applyFont="1" applyFill="1" applyBorder="1" applyAlignment="1">
      <alignment horizontal="center" vertical="center" shrinkToFit="1"/>
    </xf>
    <xf numFmtId="0" fontId="69" fillId="9" borderId="1" xfId="0" applyFont="1" applyFill="1" applyBorder="1" applyAlignment="1">
      <alignment horizontal="left" vertical="top" wrapText="1"/>
    </xf>
    <xf numFmtId="0" fontId="95" fillId="0" borderId="1" xfId="0" applyFont="1" applyFill="1" applyBorder="1" applyAlignment="1">
      <alignment horizontal="left" vertical="top" wrapText="1"/>
    </xf>
    <xf numFmtId="0" fontId="95" fillId="19" borderId="1" xfId="0" applyFont="1" applyFill="1" applyBorder="1" applyAlignment="1">
      <alignment horizontal="left" vertical="top" wrapText="1"/>
    </xf>
    <xf numFmtId="0" fontId="96" fillId="19" borderId="1" xfId="0" applyFont="1" applyFill="1" applyBorder="1" applyAlignment="1">
      <alignment horizontal="left" vertical="top" wrapText="1"/>
    </xf>
    <xf numFmtId="0" fontId="97" fillId="0" borderId="1" xfId="0" applyFont="1" applyFill="1" applyBorder="1" applyAlignment="1">
      <alignment horizontal="left" vertical="top" wrapText="1"/>
    </xf>
    <xf numFmtId="0" fontId="67" fillId="0" borderId="1" xfId="0" applyFont="1" applyFill="1" applyBorder="1" applyAlignment="1">
      <alignment horizontal="left" vertical="top" wrapText="1"/>
    </xf>
    <xf numFmtId="0" fontId="98" fillId="0" borderId="1" xfId="0" applyFont="1" applyFill="1" applyBorder="1" applyAlignment="1">
      <alignment horizontal="left" vertical="top" wrapText="1"/>
    </xf>
    <xf numFmtId="0" fontId="99" fillId="19" borderId="1" xfId="0" applyFont="1" applyFill="1" applyBorder="1" applyAlignment="1">
      <alignment horizontal="left" vertical="top" wrapText="1"/>
    </xf>
    <xf numFmtId="0" fontId="67" fillId="19" borderId="1" xfId="0" applyFont="1" applyFill="1" applyBorder="1" applyAlignment="1">
      <alignment horizontal="left" vertical="top" wrapText="1"/>
    </xf>
    <xf numFmtId="0" fontId="67" fillId="0" borderId="0" xfId="0" applyFont="1" applyFill="1" applyAlignment="1">
      <alignment horizontal="left" vertical="top" wrapText="1"/>
    </xf>
    <xf numFmtId="0" fontId="100" fillId="0" borderId="1" xfId="0" applyFont="1" applyFill="1" applyBorder="1" applyAlignment="1">
      <alignment horizontal="left" vertical="top" wrapText="1"/>
    </xf>
    <xf numFmtId="0" fontId="67" fillId="9" borderId="1" xfId="0" applyFont="1" applyFill="1" applyBorder="1" applyAlignment="1">
      <alignment horizontal="left" vertical="top" wrapText="1"/>
    </xf>
    <xf numFmtId="0" fontId="67" fillId="19" borderId="0" xfId="0" applyFont="1" applyFill="1" applyAlignment="1">
      <alignment horizontal="left" vertical="top" wrapText="1"/>
    </xf>
    <xf numFmtId="0" fontId="66" fillId="0" borderId="0" xfId="0" applyFont="1" applyFill="1" applyAlignment="1">
      <alignment horizontal="left" vertical="top" wrapText="1"/>
    </xf>
    <xf numFmtId="0" fontId="101" fillId="19" borderId="1" xfId="0" applyFont="1" applyFill="1" applyBorder="1" applyAlignment="1">
      <alignment horizontal="left" vertical="top" wrapText="1"/>
    </xf>
    <xf numFmtId="0" fontId="98" fillId="19" borderId="1" xfId="0" applyFont="1" applyFill="1" applyBorder="1" applyAlignment="1">
      <alignment horizontal="left" vertical="top" wrapText="1"/>
    </xf>
    <xf numFmtId="0" fontId="101" fillId="0" borderId="1" xfId="0" applyFont="1" applyFill="1" applyBorder="1" applyAlignment="1">
      <alignment horizontal="left" vertical="top" wrapText="1"/>
    </xf>
    <xf numFmtId="0" fontId="102" fillId="19" borderId="1" xfId="0" applyFont="1" applyFill="1" applyBorder="1" applyAlignment="1">
      <alignment horizontal="center" vertical="top" wrapText="1"/>
    </xf>
    <xf numFmtId="0" fontId="103" fillId="0" borderId="1" xfId="0" applyFont="1" applyFill="1" applyBorder="1" applyAlignment="1">
      <alignment horizontal="left" vertical="top" wrapText="1"/>
    </xf>
    <xf numFmtId="0" fontId="66" fillId="19" borderId="0" xfId="0" applyFont="1" applyFill="1" applyAlignment="1">
      <alignment horizontal="left" vertical="top" wrapText="1"/>
    </xf>
    <xf numFmtId="0" fontId="101" fillId="0" borderId="0" xfId="0" applyFont="1" applyFill="1" applyAlignment="1">
      <alignment horizontal="left" vertical="top" wrapText="1"/>
    </xf>
    <xf numFmtId="0" fontId="67" fillId="9" borderId="2" xfId="0" applyFont="1" applyFill="1" applyBorder="1" applyAlignment="1">
      <alignment horizontal="left" vertical="top" wrapText="1"/>
    </xf>
    <xf numFmtId="0" fontId="101" fillId="0" borderId="2" xfId="0" applyFont="1" applyFill="1" applyBorder="1" applyAlignment="1">
      <alignment horizontal="left" vertical="top" wrapText="1"/>
    </xf>
    <xf numFmtId="0" fontId="101" fillId="19" borderId="2" xfId="0" applyFont="1" applyFill="1" applyBorder="1" applyAlignment="1">
      <alignment horizontal="left" vertical="top" wrapText="1"/>
    </xf>
    <xf numFmtId="0" fontId="98" fillId="19" borderId="2" xfId="0" applyFont="1" applyFill="1" applyBorder="1" applyAlignment="1">
      <alignment horizontal="left" vertical="top" wrapText="1"/>
    </xf>
    <xf numFmtId="0" fontId="67" fillId="0" borderId="2" xfId="0" applyFont="1" applyFill="1" applyBorder="1" applyAlignment="1">
      <alignment horizontal="left" vertical="top" wrapText="1"/>
    </xf>
    <xf numFmtId="0" fontId="66" fillId="0" borderId="1" xfId="0" applyFont="1" applyFill="1" applyBorder="1" applyAlignment="1">
      <alignment horizontal="left" vertical="top" wrapText="1"/>
    </xf>
    <xf numFmtId="0" fontId="99" fillId="0" borderId="1" xfId="0" applyFont="1" applyFill="1" applyBorder="1" applyAlignment="1">
      <alignment horizontal="left" vertical="top" wrapText="1"/>
    </xf>
    <xf numFmtId="0" fontId="104" fillId="19" borderId="1" xfId="0" applyFont="1" applyFill="1" applyBorder="1" applyAlignment="1">
      <alignment horizontal="left" vertical="top" wrapText="1"/>
    </xf>
    <xf numFmtId="0" fontId="105" fillId="0" borderId="1" xfId="0" applyFont="1" applyFill="1" applyBorder="1" applyAlignment="1">
      <alignment horizontal="left" vertical="top" wrapText="1"/>
    </xf>
    <xf numFmtId="0" fontId="104" fillId="0" borderId="1" xfId="0" applyFont="1" applyFill="1" applyBorder="1" applyAlignment="1">
      <alignment horizontal="left" vertical="top" wrapText="1"/>
    </xf>
    <xf numFmtId="0" fontId="105" fillId="19" borderId="1" xfId="0" applyFont="1" applyFill="1" applyBorder="1" applyAlignment="1">
      <alignment horizontal="left" vertical="top" wrapText="1"/>
    </xf>
    <xf numFmtId="0" fontId="106" fillId="0" borderId="1" xfId="0" applyFont="1" applyFill="1" applyBorder="1" applyAlignment="1">
      <alignment horizontal="left" vertical="top" wrapText="1"/>
    </xf>
    <xf numFmtId="0" fontId="100" fillId="19" borderId="1" xfId="0" applyFont="1" applyFill="1" applyBorder="1" applyAlignment="1">
      <alignment horizontal="left" vertical="top" wrapText="1"/>
    </xf>
    <xf numFmtId="0" fontId="101" fillId="9" borderId="1" xfId="0" applyFont="1" applyFill="1" applyBorder="1" applyAlignment="1">
      <alignment horizontal="left" vertical="top" wrapText="1"/>
    </xf>
    <xf numFmtId="0" fontId="67" fillId="22" borderId="1" xfId="0" applyFont="1" applyFill="1" applyBorder="1" applyAlignment="1">
      <alignment horizontal="left" vertical="top" wrapText="1"/>
    </xf>
    <xf numFmtId="0" fontId="67" fillId="9" borderId="0" xfId="0" applyFont="1" applyFill="1" applyAlignment="1">
      <alignment horizontal="left" vertical="top" wrapText="1"/>
    </xf>
    <xf numFmtId="6" fontId="67" fillId="0" borderId="1" xfId="1" applyFont="1" applyFill="1" applyBorder="1" applyAlignment="1">
      <alignment horizontal="left" vertical="top" wrapText="1"/>
    </xf>
    <xf numFmtId="0" fontId="99" fillId="0" borderId="0" xfId="0" applyFont="1" applyFill="1" applyAlignment="1">
      <alignment horizontal="left" vertical="top" wrapText="1"/>
    </xf>
    <xf numFmtId="0" fontId="107" fillId="19" borderId="1" xfId="0" applyFont="1" applyFill="1" applyBorder="1" applyAlignment="1">
      <alignment horizontal="left" vertical="top" wrapText="1"/>
    </xf>
    <xf numFmtId="0" fontId="103" fillId="19" borderId="1" xfId="0" applyFont="1" applyFill="1" applyBorder="1" applyAlignment="1">
      <alignment horizontal="left" vertical="top" wrapText="1"/>
    </xf>
    <xf numFmtId="0" fontId="67" fillId="19" borderId="4" xfId="0" applyFont="1" applyFill="1" applyBorder="1" applyAlignment="1">
      <alignment horizontal="left" vertical="top" wrapText="1"/>
    </xf>
    <xf numFmtId="0" fontId="66" fillId="19" borderId="1" xfId="0" applyFont="1" applyFill="1" applyBorder="1" applyAlignment="1">
      <alignment horizontal="left" vertical="top" wrapText="1"/>
    </xf>
    <xf numFmtId="0" fontId="100" fillId="19" borderId="1" xfId="0" applyFont="1" applyFill="1" applyBorder="1" applyAlignment="1">
      <alignment horizontal="center" vertical="top" wrapText="1"/>
    </xf>
    <xf numFmtId="0" fontId="102" fillId="0" borderId="1" xfId="0" applyFont="1" applyFill="1" applyBorder="1" applyAlignment="1">
      <alignment horizontal="left" vertical="top" wrapText="1"/>
    </xf>
    <xf numFmtId="0" fontId="109" fillId="0" borderId="1" xfId="0" applyFont="1" applyFill="1" applyBorder="1" applyAlignment="1">
      <alignment horizontal="left" vertical="top" wrapText="1"/>
    </xf>
    <xf numFmtId="0" fontId="108" fillId="19" borderId="1" xfId="0" applyFont="1" applyFill="1" applyBorder="1" applyAlignment="1">
      <alignment horizontal="left" vertical="top" wrapText="1"/>
    </xf>
    <xf numFmtId="0" fontId="69" fillId="20" borderId="1" xfId="0" applyFont="1" applyFill="1" applyBorder="1" applyAlignment="1">
      <alignment horizontal="left" vertical="top" wrapText="1"/>
    </xf>
    <xf numFmtId="0" fontId="95" fillId="0" borderId="2" xfId="0" applyFont="1" applyFill="1" applyBorder="1" applyAlignment="1">
      <alignment horizontal="left" vertical="top" wrapText="1"/>
    </xf>
    <xf numFmtId="0" fontId="110" fillId="0" borderId="0" xfId="0" applyFont="1" applyFill="1" applyAlignment="1">
      <alignment horizontal="left" vertical="top" wrapText="1"/>
    </xf>
    <xf numFmtId="0" fontId="70" fillId="9" borderId="1" xfId="0" applyFont="1" applyFill="1" applyBorder="1" applyAlignment="1">
      <alignment horizontal="left" vertical="top" wrapText="1"/>
    </xf>
    <xf numFmtId="0" fontId="95" fillId="0" borderId="0" xfId="0" applyFont="1" applyFill="1" applyAlignment="1">
      <alignment horizontal="left" vertical="top" wrapText="1"/>
    </xf>
    <xf numFmtId="0" fontId="68" fillId="20" borderId="1" xfId="0" applyFont="1" applyFill="1" applyBorder="1" applyAlignment="1">
      <alignment horizontal="left" vertical="top" wrapText="1"/>
    </xf>
    <xf numFmtId="0" fontId="60" fillId="0" borderId="5" xfId="0" applyFont="1" applyBorder="1" applyAlignment="1">
      <alignment horizontal="left" vertical="center" wrapText="1"/>
    </xf>
    <xf numFmtId="0" fontId="70" fillId="2" borderId="3" xfId="0" applyFont="1" applyFill="1" applyBorder="1" applyAlignment="1">
      <alignment horizontal="left" vertical="top" wrapText="1"/>
    </xf>
    <xf numFmtId="0" fontId="69" fillId="0" borderId="1" xfId="0" applyFont="1" applyBorder="1" applyAlignment="1">
      <alignment horizontal="left" vertical="top" wrapText="1"/>
    </xf>
    <xf numFmtId="0" fontId="60" fillId="0" borderId="5" xfId="0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95" fillId="9" borderId="2" xfId="0" applyFont="1" applyFill="1" applyBorder="1" applyAlignment="1">
      <alignment horizontal="left" vertical="top" wrapText="1"/>
    </xf>
    <xf numFmtId="0" fontId="62" fillId="9" borderId="1" xfId="0" applyFont="1" applyFill="1" applyBorder="1" applyAlignment="1">
      <alignment horizontal="left" vertical="top" wrapText="1"/>
    </xf>
    <xf numFmtId="0" fontId="101" fillId="22" borderId="1" xfId="0" applyFont="1" applyFill="1" applyBorder="1" applyAlignment="1">
      <alignment horizontal="left" vertical="top" wrapText="1"/>
    </xf>
    <xf numFmtId="0" fontId="68" fillId="0" borderId="1" xfId="0" applyFont="1" applyFill="1" applyBorder="1" applyAlignment="1">
      <alignment horizontal="left" vertical="top" wrapText="1"/>
    </xf>
    <xf numFmtId="0" fontId="70" fillId="0" borderId="1" xfId="0" applyFont="1" applyFill="1" applyBorder="1" applyAlignment="1">
      <alignment horizontal="left" vertical="top" wrapText="1"/>
    </xf>
    <xf numFmtId="0" fontId="67" fillId="20" borderId="1" xfId="0" applyFont="1" applyFill="1" applyBorder="1" applyAlignment="1">
      <alignment horizontal="left" vertical="top" wrapText="1"/>
    </xf>
    <xf numFmtId="0" fontId="60" fillId="0" borderId="5" xfId="0" applyFont="1" applyBorder="1" applyAlignment="1">
      <alignment horizontal="left" vertical="center" wrapText="1"/>
    </xf>
    <xf numFmtId="0" fontId="70" fillId="2" borderId="3" xfId="0" applyFont="1" applyFill="1" applyBorder="1" applyAlignment="1">
      <alignment horizontal="left" vertical="top" wrapText="1"/>
    </xf>
    <xf numFmtId="0" fontId="69" fillId="0" borderId="1" xfId="0" applyFont="1" applyBorder="1" applyAlignment="1">
      <alignment horizontal="left" vertical="top" wrapText="1"/>
    </xf>
    <xf numFmtId="0" fontId="60" fillId="0" borderId="5" xfId="0" applyFont="1" applyBorder="1" applyAlignment="1">
      <alignment horizontal="center" vertical="center" wrapText="1"/>
    </xf>
    <xf numFmtId="0" fontId="69" fillId="0" borderId="2" xfId="0" applyFont="1" applyBorder="1" applyAlignment="1">
      <alignment horizontal="center" vertical="center" wrapText="1"/>
    </xf>
    <xf numFmtId="0" fontId="69" fillId="0" borderId="3" xfId="0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67" fillId="0" borderId="2" xfId="0" applyFont="1" applyFill="1" applyBorder="1" applyAlignment="1">
      <alignment horizontal="left" vertical="top" wrapText="1"/>
    </xf>
    <xf numFmtId="0" fontId="67" fillId="0" borderId="3" xfId="0" applyFont="1" applyFill="1" applyBorder="1" applyAlignment="1">
      <alignment horizontal="left" vertical="top" wrapText="1"/>
    </xf>
    <xf numFmtId="0" fontId="70" fillId="19" borderId="1" xfId="0" applyFont="1" applyFill="1" applyBorder="1" applyAlignment="1">
      <alignment vertical="top" wrapText="1"/>
    </xf>
    <xf numFmtId="0" fontId="70" fillId="19" borderId="1" xfId="0" applyFont="1" applyFill="1" applyBorder="1" applyAlignment="1">
      <alignment horizontal="left" vertical="top" wrapText="1"/>
    </xf>
    <xf numFmtId="0" fontId="98" fillId="0" borderId="2" xfId="0" applyFont="1" applyFill="1" applyBorder="1" applyAlignment="1">
      <alignment horizontal="left" vertical="top" wrapText="1"/>
    </xf>
    <xf numFmtId="0" fontId="95" fillId="19" borderId="2" xfId="0" applyFont="1" applyFill="1" applyBorder="1" applyAlignment="1">
      <alignment horizontal="left" vertical="top" wrapText="1"/>
    </xf>
    <xf numFmtId="0" fontId="67" fillId="0" borderId="4" xfId="0" applyFont="1" applyFill="1" applyBorder="1" applyAlignment="1">
      <alignment horizontal="left" vertical="top" wrapText="1"/>
    </xf>
    <xf numFmtId="0" fontId="108" fillId="0" borderId="1" xfId="0" applyFont="1" applyFill="1" applyBorder="1" applyAlignment="1">
      <alignment horizontal="left" vertical="top" wrapText="1"/>
    </xf>
    <xf numFmtId="0" fontId="102" fillId="0" borderId="1" xfId="0" applyFont="1" applyFill="1" applyBorder="1" applyAlignment="1">
      <alignment horizontal="center" vertical="top" wrapText="1"/>
    </xf>
    <xf numFmtId="0" fontId="95" fillId="22" borderId="1" xfId="0" applyFont="1" applyFill="1" applyBorder="1" applyAlignment="1">
      <alignment horizontal="left" vertical="top" wrapText="1"/>
    </xf>
    <xf numFmtId="0" fontId="73" fillId="19" borderId="0" xfId="0" applyFont="1" applyFill="1"/>
    <xf numFmtId="0" fontId="66" fillId="19" borderId="0" xfId="0" applyFont="1" applyFill="1"/>
    <xf numFmtId="0" fontId="69" fillId="0" borderId="5" xfId="0" applyFont="1" applyBorder="1" applyAlignment="1">
      <alignment horizontal="center" vertical="center" wrapText="1"/>
    </xf>
    <xf numFmtId="0" fontId="82" fillId="0" borderId="5" xfId="0" applyFont="1" applyFill="1" applyBorder="1" applyAlignment="1">
      <alignment horizontal="center" vertical="center" wrapText="1"/>
    </xf>
    <xf numFmtId="0" fontId="69" fillId="0" borderId="2" xfId="0" applyFont="1" applyFill="1" applyBorder="1" applyAlignment="1">
      <alignment horizontal="center" vertical="center" wrapText="1"/>
    </xf>
    <xf numFmtId="0" fontId="71" fillId="0" borderId="5" xfId="0" applyFont="1" applyFill="1" applyBorder="1" applyAlignment="1">
      <alignment horizontal="center" vertical="center" wrapText="1"/>
    </xf>
    <xf numFmtId="0" fontId="69" fillId="0" borderId="5" xfId="0" applyFont="1" applyFill="1" applyBorder="1" applyAlignment="1">
      <alignment horizontal="center" vertical="center" wrapText="1"/>
    </xf>
    <xf numFmtId="0" fontId="100" fillId="0" borderId="3" xfId="0" applyFont="1" applyFill="1" applyBorder="1" applyAlignment="1">
      <alignment horizontal="left" vertical="top" wrapText="1"/>
    </xf>
    <xf numFmtId="0" fontId="101" fillId="0" borderId="3" xfId="0" applyFont="1" applyFill="1" applyBorder="1" applyAlignment="1">
      <alignment horizontal="left" vertical="top" wrapText="1"/>
    </xf>
    <xf numFmtId="0" fontId="69" fillId="0" borderId="25" xfId="0" applyFont="1" applyFill="1" applyBorder="1" applyAlignment="1">
      <alignment horizontal="center" vertical="center" wrapText="1"/>
    </xf>
    <xf numFmtId="0" fontId="69" fillId="0" borderId="26" xfId="0" applyFont="1" applyFill="1" applyBorder="1" applyAlignment="1">
      <alignment horizontal="center" vertical="center" wrapText="1"/>
    </xf>
    <xf numFmtId="0" fontId="73" fillId="0" borderId="1" xfId="0" applyFont="1" applyBorder="1"/>
    <xf numFmtId="0" fontId="69" fillId="0" borderId="3" xfId="0" applyFont="1" applyFill="1" applyBorder="1" applyAlignment="1">
      <alignment horizontal="left" vertical="top" wrapText="1"/>
    </xf>
    <xf numFmtId="0" fontId="68" fillId="0" borderId="0" xfId="0" applyFont="1" applyAlignment="1">
      <alignment horizontal="left" vertical="top" wrapText="1"/>
    </xf>
    <xf numFmtId="0" fontId="102" fillId="9" borderId="1" xfId="0" applyFont="1" applyFill="1" applyBorder="1" applyAlignment="1">
      <alignment horizontal="left" vertical="top" wrapText="1"/>
    </xf>
    <xf numFmtId="0" fontId="68" fillId="0" borderId="0" xfId="0" applyFont="1" applyAlignment="1">
      <alignment horizontal="left" vertical="top"/>
    </xf>
    <xf numFmtId="0" fontId="95" fillId="0" borderId="0" xfId="0" applyFont="1" applyFill="1" applyBorder="1" applyAlignment="1">
      <alignment horizontal="left" vertical="top" wrapText="1"/>
    </xf>
    <xf numFmtId="0" fontId="115" fillId="0" borderId="0" xfId="0" applyFont="1" applyAlignment="1">
      <alignment vertical="top"/>
    </xf>
    <xf numFmtId="0" fontId="75" fillId="0" borderId="3" xfId="0" applyFont="1" applyFill="1" applyBorder="1" applyAlignment="1">
      <alignment horizontal="left" vertical="top" wrapText="1"/>
    </xf>
    <xf numFmtId="0" fontId="70" fillId="0" borderId="5" xfId="0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 wrapText="1"/>
    </xf>
    <xf numFmtId="0" fontId="67" fillId="9" borderId="0" xfId="0" applyFont="1" applyFill="1" applyAlignment="1">
      <alignment vertical="top"/>
    </xf>
    <xf numFmtId="0" fontId="69" fillId="20" borderId="0" xfId="0" applyFont="1" applyFill="1" applyBorder="1" applyAlignment="1">
      <alignment vertical="top" wrapText="1"/>
    </xf>
    <xf numFmtId="0" fontId="67" fillId="0" borderId="0" xfId="0" applyFont="1" applyFill="1" applyBorder="1" applyAlignment="1">
      <alignment horizontal="left" vertical="top" wrapText="1"/>
    </xf>
    <xf numFmtId="0" fontId="69" fillId="0" borderId="1" xfId="0" applyFont="1" applyBorder="1" applyAlignment="1">
      <alignment horizontal="center" vertical="center" wrapText="1"/>
    </xf>
    <xf numFmtId="0" fontId="69" fillId="14" borderId="1" xfId="0" applyFont="1" applyFill="1" applyBorder="1" applyAlignment="1">
      <alignment horizontal="left" vertical="top" wrapText="1"/>
    </xf>
    <xf numFmtId="0" fontId="67" fillId="9" borderId="2" xfId="0" applyFont="1" applyFill="1" applyBorder="1" applyAlignment="1">
      <alignment horizontal="left" vertical="top" wrapText="1"/>
    </xf>
    <xf numFmtId="0" fontId="67" fillId="0" borderId="2" xfId="0" applyFont="1" applyFill="1" applyBorder="1" applyAlignment="1">
      <alignment horizontal="left" vertical="top" wrapText="1"/>
    </xf>
    <xf numFmtId="0" fontId="67" fillId="18" borderId="1" xfId="0" applyFont="1" applyFill="1" applyBorder="1" applyAlignment="1">
      <alignment horizontal="left" vertical="top" wrapText="1"/>
    </xf>
    <xf numFmtId="0" fontId="67" fillId="14" borderId="1" xfId="0" applyFont="1" applyFill="1" applyBorder="1" applyAlignment="1">
      <alignment horizontal="left" vertical="top" wrapText="1"/>
    </xf>
    <xf numFmtId="0" fontId="101" fillId="18" borderId="1" xfId="0" applyFont="1" applyFill="1" applyBorder="1" applyAlignment="1">
      <alignment horizontal="left" vertical="top" wrapText="1"/>
    </xf>
    <xf numFmtId="0" fontId="82" fillId="0" borderId="1" xfId="0" applyFont="1" applyFill="1" applyBorder="1" applyAlignment="1">
      <alignment horizontal="left" vertical="top" wrapText="1"/>
    </xf>
    <xf numFmtId="0" fontId="117" fillId="0" borderId="0" xfId="0" applyFont="1" applyAlignment="1">
      <alignment horizontal="left" vertical="top" wrapText="1"/>
    </xf>
    <xf numFmtId="0" fontId="69" fillId="12" borderId="1" xfId="0" applyFont="1" applyFill="1" applyBorder="1" applyAlignment="1">
      <alignment vertical="top"/>
    </xf>
    <xf numFmtId="0" fontId="69" fillId="0" borderId="0" xfId="0" applyFont="1" applyAlignment="1">
      <alignment horizontal="left" vertical="top"/>
    </xf>
    <xf numFmtId="0" fontId="69" fillId="12" borderId="1" xfId="0" applyFont="1" applyFill="1" applyBorder="1" applyAlignment="1">
      <alignment horizontal="left" vertical="top" wrapText="1"/>
    </xf>
    <xf numFmtId="0" fontId="71" fillId="0" borderId="0" xfId="0" applyFont="1" applyAlignment="1">
      <alignment vertical="top"/>
    </xf>
    <xf numFmtId="0" fontId="69" fillId="0" borderId="0" xfId="0" applyFont="1" applyAlignment="1">
      <alignment vertical="top"/>
    </xf>
    <xf numFmtId="0" fontId="69" fillId="12" borderId="2" xfId="0" applyFont="1" applyFill="1" applyBorder="1" applyAlignment="1">
      <alignment horizontal="left" vertical="top" wrapText="1"/>
    </xf>
    <xf numFmtId="0" fontId="68" fillId="12" borderId="2" xfId="0" applyFont="1" applyFill="1" applyBorder="1" applyAlignment="1">
      <alignment horizontal="left" vertical="top" wrapText="1"/>
    </xf>
    <xf numFmtId="0" fontId="67" fillId="9" borderId="0" xfId="0" applyFont="1" applyFill="1" applyAlignment="1">
      <alignment vertical="top" wrapText="1"/>
    </xf>
    <xf numFmtId="0" fontId="119" fillId="0" borderId="1" xfId="0" applyFont="1" applyFill="1" applyBorder="1" applyAlignment="1">
      <alignment horizontal="left" vertical="top" wrapText="1"/>
    </xf>
    <xf numFmtId="0" fontId="120" fillId="0" borderId="1" xfId="0" applyFont="1" applyFill="1" applyBorder="1" applyAlignment="1">
      <alignment horizontal="left" vertical="top" wrapText="1"/>
    </xf>
    <xf numFmtId="0" fontId="121" fillId="0" borderId="1" xfId="0" applyFont="1" applyFill="1" applyBorder="1" applyAlignment="1">
      <alignment horizontal="left" vertical="top" wrapText="1"/>
    </xf>
    <xf numFmtId="0" fontId="69" fillId="0" borderId="1" xfId="0" applyFont="1" applyBorder="1" applyAlignment="1">
      <alignment vertical="top"/>
    </xf>
    <xf numFmtId="0" fontId="69" fillId="0" borderId="0" xfId="0" applyFont="1" applyFill="1" applyAlignment="1">
      <alignment horizontal="left" vertical="top" wrapText="1"/>
    </xf>
    <xf numFmtId="0" fontId="101" fillId="14" borderId="1" xfId="0" applyFont="1" applyFill="1" applyBorder="1" applyAlignment="1">
      <alignment horizontal="left" vertical="top" wrapText="1"/>
    </xf>
    <xf numFmtId="0" fontId="66" fillId="14" borderId="0" xfId="0" applyFont="1" applyFill="1" applyAlignment="1">
      <alignment horizontal="left" vertical="top" wrapText="1"/>
    </xf>
    <xf numFmtId="0" fontId="67" fillId="9" borderId="1" xfId="0" applyFont="1" applyFill="1" applyBorder="1" applyAlignment="1">
      <alignment vertical="top"/>
    </xf>
    <xf numFmtId="0" fontId="100" fillId="14" borderId="1" xfId="0" applyFont="1" applyFill="1" applyBorder="1" applyAlignment="1">
      <alignment horizontal="left" vertical="top" wrapText="1"/>
    </xf>
    <xf numFmtId="0" fontId="103" fillId="14" borderId="1" xfId="0" applyFont="1" applyFill="1" applyBorder="1" applyAlignment="1">
      <alignment horizontal="left" vertical="top" wrapText="1"/>
    </xf>
    <xf numFmtId="0" fontId="119" fillId="0" borderId="0" xfId="0" applyFont="1" applyFill="1" applyBorder="1" applyAlignment="1">
      <alignment horizontal="left" vertical="top" wrapText="1"/>
    </xf>
    <xf numFmtId="0" fontId="122" fillId="0" borderId="0" xfId="0" applyFont="1"/>
    <xf numFmtId="0" fontId="122" fillId="0" borderId="0" xfId="0" applyFont="1" applyAlignment="1">
      <alignment horizontal="center"/>
    </xf>
    <xf numFmtId="0" fontId="122" fillId="0" borderId="0" xfId="0" applyFont="1" applyAlignment="1">
      <alignment horizontal="center" vertical="center"/>
    </xf>
    <xf numFmtId="0" fontId="120" fillId="0" borderId="0" xfId="0" applyFont="1" applyFill="1" applyBorder="1" applyAlignment="1">
      <alignment horizontal="left" vertical="top" wrapText="1"/>
    </xf>
    <xf numFmtId="0" fontId="0" fillId="0" borderId="0" xfId="0" applyBorder="1"/>
    <xf numFmtId="0" fontId="70" fillId="0" borderId="0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98" fillId="0" borderId="0" xfId="0" applyFont="1" applyFill="1" applyBorder="1" applyAlignment="1">
      <alignment horizontal="left" vertical="top" wrapText="1"/>
    </xf>
    <xf numFmtId="0" fontId="100" fillId="0" borderId="0" xfId="0" applyFont="1" applyFill="1" applyBorder="1" applyAlignment="1">
      <alignment horizontal="left" vertical="top" wrapText="1"/>
    </xf>
    <xf numFmtId="0" fontId="95" fillId="14" borderId="1" xfId="0" applyFont="1" applyFill="1" applyBorder="1" applyAlignment="1">
      <alignment horizontal="left" vertical="top" wrapText="1"/>
    </xf>
    <xf numFmtId="0" fontId="69" fillId="14" borderId="1" xfId="0" applyFont="1" applyFill="1" applyBorder="1" applyAlignment="1">
      <alignment horizontal="center" vertical="center" wrapText="1"/>
    </xf>
    <xf numFmtId="0" fontId="70" fillId="14" borderId="1" xfId="0" applyFont="1" applyFill="1" applyBorder="1" applyAlignment="1">
      <alignment horizontal="left" vertical="top" wrapText="1"/>
    </xf>
    <xf numFmtId="0" fontId="110" fillId="14" borderId="1" xfId="0" applyFont="1" applyFill="1" applyBorder="1" applyAlignment="1">
      <alignment horizontal="left" vertical="top" wrapText="1"/>
    </xf>
    <xf numFmtId="0" fontId="82" fillId="14" borderId="1" xfId="0" applyFont="1" applyFill="1" applyBorder="1" applyAlignment="1">
      <alignment horizontal="center" vertical="center" wrapText="1"/>
    </xf>
    <xf numFmtId="0" fontId="98" fillId="14" borderId="1" xfId="0" applyFont="1" applyFill="1" applyBorder="1" applyAlignment="1">
      <alignment horizontal="left" vertical="top" wrapText="1"/>
    </xf>
    <xf numFmtId="0" fontId="71" fillId="14" borderId="1" xfId="0" applyFont="1" applyFill="1" applyBorder="1" applyAlignment="1">
      <alignment vertical="top" wrapText="1"/>
    </xf>
    <xf numFmtId="0" fontId="69" fillId="11" borderId="1" xfId="0" applyFont="1" applyFill="1" applyBorder="1" applyAlignment="1">
      <alignment horizontal="left" vertical="top" wrapText="1"/>
    </xf>
    <xf numFmtId="0" fontId="82" fillId="11" borderId="1" xfId="0" applyFont="1" applyFill="1" applyBorder="1" applyAlignment="1">
      <alignment horizontal="left" vertical="top" wrapText="1"/>
    </xf>
    <xf numFmtId="0" fontId="69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69" fillId="0" borderId="0" xfId="0" applyFont="1" applyBorder="1" applyAlignment="1">
      <alignment horizontal="left" vertical="top"/>
    </xf>
    <xf numFmtId="0" fontId="60" fillId="11" borderId="5" xfId="0" applyFont="1" applyFill="1" applyBorder="1" applyAlignment="1">
      <alignment horizontal="center" vertical="center" shrinkToFit="1"/>
    </xf>
    <xf numFmtId="0" fontId="120" fillId="11" borderId="1" xfId="0" applyFont="1" applyFill="1" applyBorder="1" applyAlignment="1">
      <alignment horizontal="left" vertical="top" wrapText="1"/>
    </xf>
    <xf numFmtId="0" fontId="73" fillId="0" borderId="27" xfId="0" applyFont="1" applyBorder="1"/>
    <xf numFmtId="0" fontId="73" fillId="0" borderId="4" xfId="0" applyFont="1" applyBorder="1"/>
    <xf numFmtId="0" fontId="123" fillId="0" borderId="0" xfId="0" applyFont="1"/>
    <xf numFmtId="0" fontId="123" fillId="0" borderId="1" xfId="0" applyFont="1" applyBorder="1"/>
    <xf numFmtId="0" fontId="73" fillId="0" borderId="1" xfId="0" applyFont="1" applyFill="1" applyBorder="1" applyAlignment="1">
      <alignment horizontal="left" wrapText="1"/>
    </xf>
    <xf numFmtId="0" fontId="73" fillId="19" borderId="1" xfId="0" applyFont="1" applyFill="1" applyBorder="1" applyAlignment="1">
      <alignment horizontal="left" wrapText="1"/>
    </xf>
    <xf numFmtId="0" fontId="123" fillId="19" borderId="1" xfId="0" applyFont="1" applyFill="1" applyBorder="1" applyAlignment="1">
      <alignment horizontal="left" wrapText="1"/>
    </xf>
    <xf numFmtId="0" fontId="115" fillId="14" borderId="1" xfId="0" applyFont="1" applyFill="1" applyBorder="1" applyAlignment="1">
      <alignment vertical="top" wrapText="1"/>
    </xf>
    <xf numFmtId="0" fontId="123" fillId="0" borderId="1" xfId="0" applyFont="1" applyFill="1" applyBorder="1" applyAlignment="1">
      <alignment horizontal="left" wrapText="1"/>
    </xf>
    <xf numFmtId="0" fontId="74" fillId="14" borderId="1" xfId="0" applyFont="1" applyFill="1" applyBorder="1" applyAlignment="1">
      <alignment horizontal="left" wrapText="1"/>
    </xf>
    <xf numFmtId="0" fontId="125" fillId="0" borderId="1" xfId="0" applyFont="1" applyFill="1" applyBorder="1" applyAlignment="1">
      <alignment horizontal="center" wrapText="1"/>
    </xf>
    <xf numFmtId="0" fontId="66" fillId="19" borderId="1" xfId="0" applyFont="1" applyFill="1" applyBorder="1" applyAlignment="1">
      <alignment horizontal="left" wrapText="1"/>
    </xf>
    <xf numFmtId="0" fontId="123" fillId="14" borderId="1" xfId="0" applyFont="1" applyFill="1" applyBorder="1" applyAlignment="1">
      <alignment wrapText="1"/>
    </xf>
    <xf numFmtId="0" fontId="123" fillId="14" borderId="1" xfId="0" applyFont="1" applyFill="1" applyBorder="1" applyAlignment="1">
      <alignment horizontal="left" wrapText="1"/>
    </xf>
    <xf numFmtId="0" fontId="69" fillId="14" borderId="1" xfId="0" applyFont="1" applyFill="1" applyBorder="1" applyAlignment="1">
      <alignment vertical="top" wrapText="1"/>
    </xf>
    <xf numFmtId="0" fontId="120" fillId="0" borderId="1" xfId="0" applyFont="1" applyFill="1" applyBorder="1" applyAlignment="1">
      <alignment horizontal="center" vertical="center" wrapText="1"/>
    </xf>
    <xf numFmtId="0" fontId="115" fillId="14" borderId="1" xfId="0" applyFont="1" applyFill="1" applyBorder="1" applyAlignment="1">
      <alignment vertical="top"/>
    </xf>
    <xf numFmtId="0" fontId="120" fillId="14" borderId="1" xfId="0" applyFont="1" applyFill="1" applyBorder="1" applyAlignment="1">
      <alignment horizontal="left" vertical="top" wrapText="1"/>
    </xf>
    <xf numFmtId="0" fontId="69" fillId="14" borderId="1" xfId="0" applyFont="1" applyFill="1" applyBorder="1" applyAlignment="1">
      <alignment vertical="top"/>
    </xf>
    <xf numFmtId="0" fontId="70" fillId="14" borderId="1" xfId="0" applyFont="1" applyFill="1" applyBorder="1" applyAlignment="1">
      <alignment vertical="top" wrapText="1"/>
    </xf>
    <xf numFmtId="0" fontId="76" fillId="0" borderId="5" xfId="0" applyFont="1" applyFill="1" applyBorder="1" applyAlignment="1">
      <alignment horizontal="center" vertical="center" wrapText="1"/>
    </xf>
    <xf numFmtId="0" fontId="69" fillId="9" borderId="0" xfId="0" applyFont="1" applyFill="1" applyBorder="1" applyAlignment="1">
      <alignment horizontal="left" vertical="top" wrapText="1"/>
    </xf>
    <xf numFmtId="0" fontId="69" fillId="12" borderId="27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horizontal="center" vertical="center"/>
    </xf>
    <xf numFmtId="0" fontId="69" fillId="14" borderId="0" xfId="0" applyFont="1" applyFill="1" applyBorder="1" applyAlignment="1">
      <alignment horizontal="left" vertical="top" wrapText="1"/>
    </xf>
    <xf numFmtId="0" fontId="101" fillId="0" borderId="0" xfId="0" applyFont="1" applyFill="1" applyBorder="1" applyAlignment="1">
      <alignment horizontal="left" vertical="top" wrapText="1"/>
    </xf>
    <xf numFmtId="0" fontId="71" fillId="14" borderId="1" xfId="0" applyFont="1" applyFill="1" applyBorder="1" applyAlignment="1">
      <alignment horizontal="center" vertical="center" wrapText="1"/>
    </xf>
    <xf numFmtId="0" fontId="69" fillId="9" borderId="1" xfId="0" applyFont="1" applyFill="1" applyBorder="1" applyAlignment="1">
      <alignment vertical="top" wrapText="1"/>
    </xf>
    <xf numFmtId="0" fontId="123" fillId="14" borderId="1" xfId="0" applyFont="1" applyFill="1" applyBorder="1" applyAlignment="1">
      <alignment horizontal="left" vertical="center" wrapText="1"/>
    </xf>
    <xf numFmtId="0" fontId="68" fillId="9" borderId="1" xfId="0" applyFont="1" applyFill="1" applyBorder="1" applyAlignment="1">
      <alignment horizontal="left" vertical="top" wrapText="1"/>
    </xf>
    <xf numFmtId="0" fontId="110" fillId="22" borderId="0" xfId="0" applyFont="1" applyFill="1" applyAlignment="1">
      <alignment vertical="top" wrapText="1"/>
    </xf>
    <xf numFmtId="0" fontId="123" fillId="14" borderId="1" xfId="0" applyFont="1" applyFill="1" applyBorder="1" applyAlignment="1">
      <alignment vertical="top" wrapText="1"/>
    </xf>
    <xf numFmtId="0" fontId="67" fillId="0" borderId="0" xfId="0" applyFont="1" applyAlignment="1">
      <alignment vertical="top"/>
    </xf>
    <xf numFmtId="0" fontId="69" fillId="9" borderId="2" xfId="0" applyFont="1" applyFill="1" applyBorder="1" applyAlignment="1">
      <alignment horizontal="left" vertical="top" wrapText="1"/>
    </xf>
    <xf numFmtId="0" fontId="60" fillId="0" borderId="5" xfId="0" applyFont="1" applyBorder="1" applyAlignment="1">
      <alignment horizontal="left" vertical="center" wrapText="1"/>
    </xf>
    <xf numFmtId="0" fontId="70" fillId="2" borderId="3" xfId="0" applyFont="1" applyFill="1" applyBorder="1" applyAlignment="1">
      <alignment horizontal="left" vertical="top" wrapText="1"/>
    </xf>
    <xf numFmtId="0" fontId="67" fillId="0" borderId="3" xfId="0" applyFont="1" applyFill="1" applyBorder="1" applyAlignment="1">
      <alignment horizontal="left" vertical="top" wrapText="1"/>
    </xf>
    <xf numFmtId="0" fontId="69" fillId="0" borderId="1" xfId="0" applyFont="1" applyBorder="1" applyAlignment="1">
      <alignment horizontal="left" vertical="top" wrapText="1"/>
    </xf>
    <xf numFmtId="0" fontId="67" fillId="9" borderId="2" xfId="0" applyFont="1" applyFill="1" applyBorder="1" applyAlignment="1">
      <alignment horizontal="left" vertical="top" wrapText="1"/>
    </xf>
    <xf numFmtId="0" fontId="60" fillId="0" borderId="5" xfId="0" applyFont="1" applyBorder="1" applyAlignment="1">
      <alignment horizontal="center" vertical="center" wrapText="1"/>
    </xf>
    <xf numFmtId="0" fontId="69" fillId="0" borderId="2" xfId="0" applyFont="1" applyBorder="1" applyAlignment="1">
      <alignment horizontal="center" vertical="center" wrapText="1"/>
    </xf>
    <xf numFmtId="0" fontId="69" fillId="0" borderId="3" xfId="0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69" fillId="0" borderId="0" xfId="0" applyFont="1" applyAlignment="1">
      <alignment vertical="top" wrapText="1"/>
    </xf>
    <xf numFmtId="0" fontId="73" fillId="0" borderId="1" xfId="0" applyFont="1" applyFill="1" applyBorder="1" applyAlignment="1">
      <alignment horizontal="left" vertical="top" wrapText="1"/>
    </xf>
    <xf numFmtId="0" fontId="101" fillId="14" borderId="2" xfId="0" applyFont="1" applyFill="1" applyBorder="1" applyAlignment="1">
      <alignment horizontal="left" vertical="top" wrapText="1"/>
    </xf>
    <xf numFmtId="0" fontId="71" fillId="14" borderId="0" xfId="0" applyFont="1" applyFill="1" applyAlignment="1">
      <alignment vertical="top" wrapText="1"/>
    </xf>
    <xf numFmtId="0" fontId="123" fillId="0" borderId="1" xfId="0" applyFont="1" applyFill="1" applyBorder="1" applyAlignment="1">
      <alignment horizontal="left" vertical="top" wrapText="1"/>
    </xf>
    <xf numFmtId="0" fontId="113" fillId="9" borderId="1" xfId="0" applyFont="1" applyFill="1" applyBorder="1" applyAlignment="1">
      <alignment horizontal="left" vertical="top" wrapText="1"/>
    </xf>
    <xf numFmtId="0" fontId="69" fillId="11" borderId="1" xfId="0" applyFont="1" applyFill="1" applyBorder="1" applyAlignment="1">
      <alignment vertical="top" wrapText="1"/>
    </xf>
    <xf numFmtId="0" fontId="67" fillId="20" borderId="0" xfId="0" applyFont="1" applyFill="1" applyBorder="1" applyAlignment="1">
      <alignment horizontal="left" vertical="top" wrapText="1"/>
    </xf>
    <xf numFmtId="0" fontId="69" fillId="12" borderId="0" xfId="0" applyFont="1" applyFill="1" applyAlignment="1">
      <alignment horizontal="left" vertical="top" wrapText="1"/>
    </xf>
    <xf numFmtId="0" fontId="69" fillId="23" borderId="1" xfId="0" applyFont="1" applyFill="1" applyBorder="1" applyAlignment="1">
      <alignment horizontal="center" vertical="center" wrapText="1"/>
    </xf>
    <xf numFmtId="0" fontId="70" fillId="12" borderId="0" xfId="0" applyFont="1" applyFill="1" applyAlignment="1">
      <alignment vertical="top" wrapText="1"/>
    </xf>
    <xf numFmtId="0" fontId="69" fillId="24" borderId="1" xfId="0" applyFont="1" applyFill="1" applyBorder="1" applyAlignment="1">
      <alignment horizontal="center" vertical="center" wrapText="1"/>
    </xf>
    <xf numFmtId="0" fontId="68" fillId="9" borderId="1" xfId="0" applyFont="1" applyFill="1" applyBorder="1" applyAlignment="1">
      <alignment vertical="top" wrapText="1"/>
    </xf>
    <xf numFmtId="0" fontId="123" fillId="14" borderId="2" xfId="0" applyFont="1" applyFill="1" applyBorder="1" applyAlignment="1">
      <alignment horizontal="left" vertical="top" wrapText="1"/>
    </xf>
    <xf numFmtId="0" fontId="68" fillId="11" borderId="1" xfId="0" applyFont="1" applyFill="1" applyBorder="1" applyAlignment="1">
      <alignment horizontal="left" vertical="top" wrapText="1"/>
    </xf>
    <xf numFmtId="0" fontId="98" fillId="22" borderId="1" xfId="0" applyFont="1" applyFill="1" applyBorder="1" applyAlignment="1">
      <alignment horizontal="left" vertical="top" wrapText="1"/>
    </xf>
    <xf numFmtId="0" fontId="69" fillId="14" borderId="0" xfId="0" applyFont="1" applyFill="1" applyAlignment="1">
      <alignment vertical="top"/>
    </xf>
    <xf numFmtId="0" fontId="123" fillId="0" borderId="0" xfId="0" applyFont="1" applyAlignment="1">
      <alignment horizontal="left" vertical="top"/>
    </xf>
    <xf numFmtId="0" fontId="17" fillId="12" borderId="1" xfId="0" applyFont="1" applyFill="1" applyBorder="1" applyAlignment="1">
      <alignment vertical="top" wrapText="1"/>
    </xf>
    <xf numFmtId="0" fontId="73" fillId="0" borderId="0" xfId="0" applyFont="1" applyAlignment="1"/>
    <xf numFmtId="0" fontId="70" fillId="0" borderId="0" xfId="0" applyFont="1" applyAlignment="1">
      <alignment vertical="top" wrapText="1"/>
    </xf>
    <xf numFmtId="0" fontId="73" fillId="14" borderId="0" xfId="0" applyFont="1" applyFill="1" applyAlignment="1">
      <alignment horizontal="left" vertical="top" wrapText="1"/>
    </xf>
    <xf numFmtId="0" fontId="69" fillId="19" borderId="1" xfId="0" applyFont="1" applyFill="1" applyBorder="1" applyAlignment="1">
      <alignment horizontal="center" vertical="center" wrapText="1"/>
    </xf>
    <xf numFmtId="0" fontId="120" fillId="0" borderId="5" xfId="0" applyFont="1" applyFill="1" applyBorder="1" applyAlignment="1">
      <alignment horizontal="center" vertical="center" wrapText="1"/>
    </xf>
    <xf numFmtId="0" fontId="70" fillId="0" borderId="1" xfId="0" applyFont="1" applyBorder="1" applyAlignment="1">
      <alignment vertical="top"/>
    </xf>
    <xf numFmtId="0" fontId="70" fillId="0" borderId="4" xfId="0" applyFont="1" applyBorder="1" applyAlignment="1">
      <alignment vertical="top"/>
    </xf>
    <xf numFmtId="0" fontId="115" fillId="0" borderId="0" xfId="0" applyFont="1" applyBorder="1" applyAlignment="1">
      <alignment vertical="top"/>
    </xf>
    <xf numFmtId="0" fontId="110" fillId="0" borderId="0" xfId="0" applyFont="1" applyFill="1" applyBorder="1" applyAlignment="1">
      <alignment horizontal="left" vertical="top" wrapText="1"/>
    </xf>
    <xf numFmtId="0" fontId="69" fillId="11" borderId="0" xfId="0" applyFont="1" applyFill="1" applyBorder="1" applyAlignment="1">
      <alignment vertical="top" wrapText="1"/>
    </xf>
    <xf numFmtId="0" fontId="69" fillId="19" borderId="0" xfId="0" applyFont="1" applyFill="1" applyBorder="1" applyAlignment="1">
      <alignment horizontal="left" vertical="top" wrapText="1"/>
    </xf>
    <xf numFmtId="0" fontId="82" fillId="0" borderId="0" xfId="0" applyFont="1" applyFill="1" applyBorder="1" applyAlignment="1">
      <alignment horizontal="left" vertical="top" wrapText="1"/>
    </xf>
    <xf numFmtId="0" fontId="68" fillId="12" borderId="1" xfId="0" applyFont="1" applyFill="1" applyBorder="1" applyAlignment="1">
      <alignment horizontal="left" vertical="top" wrapText="1"/>
    </xf>
    <xf numFmtId="0" fontId="101" fillId="18" borderId="28" xfId="0" applyFont="1" applyFill="1" applyBorder="1" applyAlignment="1">
      <alignment horizontal="left" vertical="top" wrapText="1"/>
    </xf>
    <xf numFmtId="0" fontId="115" fillId="14" borderId="0" xfId="0" applyFont="1" applyFill="1" applyBorder="1" applyAlignment="1">
      <alignment vertical="top"/>
    </xf>
    <xf numFmtId="0" fontId="126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14" fontId="0" fillId="0" borderId="0" xfId="0" applyNumberFormat="1" applyAlignment="1">
      <alignment horizontal="left"/>
    </xf>
    <xf numFmtId="0" fontId="133" fillId="0" borderId="25" xfId="0" applyFont="1" applyBorder="1" applyAlignment="1">
      <alignment vertical="center" shrinkToFit="1"/>
    </xf>
    <xf numFmtId="0" fontId="134" fillId="0" borderId="25" xfId="0" applyFont="1" applyBorder="1" applyAlignment="1">
      <alignment vertical="center" shrinkToFit="1"/>
    </xf>
    <xf numFmtId="0" fontId="7" fillId="0" borderId="25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5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/>
    <xf numFmtId="176" fontId="135" fillId="0" borderId="1" xfId="0" applyNumberFormat="1" applyFont="1" applyFill="1" applyBorder="1" applyAlignment="1">
      <alignment horizontal="center" vertical="center" wrapText="1"/>
    </xf>
    <xf numFmtId="0" fontId="135" fillId="0" borderId="1" xfId="0" applyFont="1" applyFill="1" applyBorder="1" applyAlignment="1">
      <alignment horizontal="center" vertical="center" wrapText="1"/>
    </xf>
    <xf numFmtId="0" fontId="135" fillId="0" borderId="0" xfId="0" applyFont="1"/>
    <xf numFmtId="0" fontId="135" fillId="0" borderId="1" xfId="0" applyFont="1" applyFill="1" applyBorder="1" applyAlignment="1">
      <alignment horizontal="left" vertical="top" wrapText="1"/>
    </xf>
    <xf numFmtId="0" fontId="135" fillId="0" borderId="1" xfId="0" applyFont="1" applyFill="1" applyBorder="1" applyAlignment="1">
      <alignment vertical="top" wrapText="1"/>
    </xf>
    <xf numFmtId="0" fontId="136" fillId="0" borderId="1" xfId="0" applyFont="1" applyFill="1" applyBorder="1" applyAlignment="1">
      <alignment vertical="top" wrapText="1"/>
    </xf>
    <xf numFmtId="0" fontId="135" fillId="0" borderId="1" xfId="0" applyFont="1" applyFill="1" applyBorder="1"/>
    <xf numFmtId="0" fontId="138" fillId="0" borderId="1" xfId="0" applyFont="1" applyFill="1" applyBorder="1" applyAlignment="1">
      <alignment horizontal="left" vertical="top" wrapText="1"/>
    </xf>
    <xf numFmtId="0" fontId="137" fillId="0" borderId="1" xfId="0" applyFont="1" applyFill="1" applyBorder="1" applyAlignment="1">
      <alignment vertical="top" wrapText="1"/>
    </xf>
    <xf numFmtId="0" fontId="137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9" fillId="0" borderId="1" xfId="0" applyFont="1" applyFill="1" applyBorder="1" applyAlignment="1">
      <alignment vertical="top" wrapText="1"/>
    </xf>
    <xf numFmtId="0" fontId="139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135" fillId="0" borderId="1" xfId="0" applyFont="1" applyBorder="1"/>
    <xf numFmtId="0" fontId="14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39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41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15" fillId="0" borderId="0" xfId="0" applyFont="1" applyFill="1" applyBorder="1" applyAlignment="1">
      <alignment horizontal="left" vertical="top" wrapText="1"/>
    </xf>
    <xf numFmtId="0" fontId="3" fillId="14" borderId="1" xfId="0" applyFont="1" applyFill="1" applyBorder="1" applyAlignment="1">
      <alignment vertical="top" wrapText="1"/>
    </xf>
    <xf numFmtId="0" fontId="143" fillId="0" borderId="0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41" fillId="14" borderId="0" xfId="0" applyFont="1" applyFill="1" applyBorder="1" applyAlignment="1">
      <alignment horizontal="left" vertical="top" wrapText="1"/>
    </xf>
    <xf numFmtId="0" fontId="126" fillId="14" borderId="0" xfId="0" applyFont="1" applyFill="1" applyBorder="1" applyAlignment="1">
      <alignment horizontal="left" vertical="top" wrapText="1"/>
    </xf>
    <xf numFmtId="0" fontId="126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  <xf numFmtId="0" fontId="0" fillId="0" borderId="0" xfId="0" applyFont="1" applyBorder="1"/>
    <xf numFmtId="0" fontId="41" fillId="14" borderId="1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/>
    <xf numFmtId="0" fontId="9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0" borderId="25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textRotation="255"/>
    </xf>
    <xf numFmtId="0" fontId="9" fillId="11" borderId="1" xfId="0" applyFont="1" applyFill="1" applyBorder="1" applyAlignment="1">
      <alignment horizontal="left" vertical="top" wrapText="1"/>
    </xf>
    <xf numFmtId="0" fontId="115" fillId="14" borderId="0" xfId="0" applyFont="1" applyFill="1" applyBorder="1" applyAlignment="1">
      <alignment horizontal="left" vertical="top" wrapText="1"/>
    </xf>
    <xf numFmtId="0" fontId="139" fillId="14" borderId="0" xfId="0" applyFont="1" applyFill="1" applyBorder="1" applyAlignment="1">
      <alignment horizontal="left" vertical="top" wrapText="1"/>
    </xf>
    <xf numFmtId="0" fontId="140" fillId="14" borderId="1" xfId="0" applyFont="1" applyFill="1" applyBorder="1" applyAlignment="1">
      <alignment vertical="top" wrapText="1"/>
    </xf>
    <xf numFmtId="0" fontId="141" fillId="0" borderId="1" xfId="0" applyFont="1" applyFill="1" applyBorder="1" applyAlignment="1">
      <alignment horizontal="left" vertical="top" wrapText="1"/>
    </xf>
    <xf numFmtId="0" fontId="41" fillId="14" borderId="1" xfId="0" applyFont="1" applyFill="1" applyBorder="1" applyAlignment="1">
      <alignment vertical="top" wrapText="1"/>
    </xf>
    <xf numFmtId="0" fontId="141" fillId="0" borderId="0" xfId="0" applyFont="1" applyFill="1" applyBorder="1" applyAlignment="1">
      <alignment horizontal="left" vertical="top" wrapText="1"/>
    </xf>
    <xf numFmtId="0" fontId="9" fillId="14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 textRotation="255"/>
    </xf>
    <xf numFmtId="0" fontId="132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33" fillId="0" borderId="0" xfId="0" applyFont="1" applyFill="1" applyBorder="1" applyAlignment="1">
      <alignment horizontal="left" vertical="top" wrapText="1"/>
    </xf>
    <xf numFmtId="0" fontId="3" fillId="22" borderId="1" xfId="0" applyFont="1" applyFill="1" applyBorder="1" applyAlignment="1">
      <alignment horizontal="left" vertical="top" wrapText="1"/>
    </xf>
    <xf numFmtId="0" fontId="10" fillId="12" borderId="27" xfId="0" applyFont="1" applyFill="1" applyBorder="1" applyAlignment="1">
      <alignment vertical="top"/>
    </xf>
    <xf numFmtId="0" fontId="9" fillId="0" borderId="28" xfId="0" applyFont="1" applyFill="1" applyBorder="1" applyAlignment="1">
      <alignment horizontal="left" vertical="top" wrapText="1"/>
    </xf>
    <xf numFmtId="0" fontId="9" fillId="12" borderId="1" xfId="0" applyFont="1" applyFill="1" applyBorder="1" applyAlignment="1">
      <alignment horizontal="left" vertical="top" wrapText="1"/>
    </xf>
    <xf numFmtId="0" fontId="135" fillId="12" borderId="0" xfId="0" applyFont="1" applyFill="1" applyBorder="1" applyAlignment="1">
      <alignment vertical="top" wrapText="1"/>
    </xf>
    <xf numFmtId="0" fontId="3" fillId="12" borderId="0" xfId="0" applyFont="1" applyFill="1" applyBorder="1" applyAlignment="1">
      <alignment horizontal="left" vertical="top" wrapText="1"/>
    </xf>
    <xf numFmtId="0" fontId="3" fillId="12" borderId="1" xfId="0" applyFont="1" applyFill="1" applyBorder="1" applyAlignment="1">
      <alignment horizontal="left" vertical="top" wrapText="1"/>
    </xf>
    <xf numFmtId="0" fontId="9" fillId="9" borderId="1" xfId="0" applyFont="1" applyFill="1" applyBorder="1" applyAlignment="1">
      <alignment horizontal="left" vertical="top" wrapText="1"/>
    </xf>
    <xf numFmtId="0" fontId="3" fillId="9" borderId="0" xfId="0" applyFont="1" applyFill="1" applyBorder="1" applyAlignment="1">
      <alignment horizontal="left" vertical="top" wrapText="1"/>
    </xf>
    <xf numFmtId="0" fontId="3" fillId="9" borderId="1" xfId="0" applyFont="1" applyFill="1" applyBorder="1" applyAlignment="1">
      <alignment vertical="top" wrapText="1"/>
    </xf>
    <xf numFmtId="0" fontId="3" fillId="9" borderId="1" xfId="0" applyFont="1" applyFill="1" applyBorder="1" applyAlignment="1">
      <alignment horizontal="left" vertical="top" wrapText="1"/>
    </xf>
    <xf numFmtId="0" fontId="26" fillId="22" borderId="1" xfId="0" applyFont="1" applyFill="1" applyBorder="1" applyAlignment="1">
      <alignment vertical="top" wrapText="1"/>
    </xf>
    <xf numFmtId="0" fontId="9" fillId="9" borderId="1" xfId="0" applyFont="1" applyFill="1" applyBorder="1" applyAlignment="1">
      <alignment vertical="top" wrapText="1"/>
    </xf>
    <xf numFmtId="0" fontId="135" fillId="0" borderId="1" xfId="0" applyFont="1" applyFill="1" applyBorder="1" applyAlignment="1">
      <alignment vertical="top"/>
    </xf>
    <xf numFmtId="0" fontId="136" fillId="0" borderId="1" xfId="0" applyFont="1" applyFill="1" applyBorder="1" applyAlignment="1">
      <alignment vertical="top"/>
    </xf>
    <xf numFmtId="0" fontId="140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top" wrapText="1"/>
    </xf>
    <xf numFmtId="0" fontId="141" fillId="14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142" fillId="0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top" wrapText="1"/>
    </xf>
    <xf numFmtId="0" fontId="41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135" fillId="0" borderId="1" xfId="0" applyFont="1" applyBorder="1" applyAlignment="1">
      <alignment horizontal="left" vertical="top" wrapText="1"/>
    </xf>
    <xf numFmtId="0" fontId="137" fillId="0" borderId="1" xfId="0" applyFont="1" applyFill="1" applyBorder="1" applyAlignment="1">
      <alignment vertical="top"/>
    </xf>
    <xf numFmtId="0" fontId="136" fillId="0" borderId="1" xfId="0" applyFont="1" applyFill="1" applyBorder="1" applyAlignment="1">
      <alignment horizontal="left" vertical="top" wrapText="1"/>
    </xf>
    <xf numFmtId="0" fontId="136" fillId="0" borderId="1" xfId="0" applyFont="1" applyFill="1" applyBorder="1" applyAlignment="1">
      <alignment horizontal="center" vertical="top" wrapText="1"/>
    </xf>
    <xf numFmtId="0" fontId="140" fillId="0" borderId="1" xfId="0" applyFont="1" applyFill="1" applyBorder="1" applyAlignment="1">
      <alignment horizontal="left" vertical="top" wrapText="1"/>
    </xf>
    <xf numFmtId="0" fontId="9" fillId="12" borderId="1" xfId="0" applyFont="1" applyFill="1" applyBorder="1" applyAlignment="1">
      <alignment vertical="top" wrapText="1"/>
    </xf>
    <xf numFmtId="0" fontId="135" fillId="0" borderId="1" xfId="0" applyFont="1" applyFill="1" applyBorder="1" applyAlignment="1">
      <alignment wrapText="1"/>
    </xf>
    <xf numFmtId="0" fontId="38" fillId="0" borderId="1" xfId="0" applyFont="1" applyFill="1" applyBorder="1" applyAlignment="1">
      <alignment horizontal="left" vertical="top" wrapText="1"/>
    </xf>
    <xf numFmtId="176" fontId="135" fillId="19" borderId="1" xfId="0" applyNumberFormat="1" applyFont="1" applyFill="1" applyBorder="1" applyAlignment="1">
      <alignment horizontal="center" vertical="center" wrapText="1"/>
    </xf>
    <xf numFmtId="0" fontId="135" fillId="19" borderId="1" xfId="0" applyFont="1" applyFill="1" applyBorder="1" applyAlignment="1">
      <alignment horizontal="center" vertical="center" wrapText="1"/>
    </xf>
    <xf numFmtId="0" fontId="135" fillId="19" borderId="1" xfId="0" applyFont="1" applyFill="1" applyBorder="1" applyAlignment="1">
      <alignment vertical="top"/>
    </xf>
    <xf numFmtId="0" fontId="137" fillId="19" borderId="1" xfId="0" applyFont="1" applyFill="1" applyBorder="1" applyAlignment="1">
      <alignment horizontal="left" vertical="top" wrapText="1"/>
    </xf>
    <xf numFmtId="0" fontId="135" fillId="19" borderId="1" xfId="0" applyFont="1" applyFill="1" applyBorder="1" applyAlignment="1">
      <alignment horizontal="left" vertical="top" wrapText="1"/>
    </xf>
    <xf numFmtId="0" fontId="136" fillId="19" borderId="1" xfId="0" applyFont="1" applyFill="1" applyBorder="1" applyAlignment="1">
      <alignment horizontal="center" vertical="top" wrapText="1"/>
    </xf>
    <xf numFmtId="0" fontId="137" fillId="19" borderId="1" xfId="0" applyFont="1" applyFill="1" applyBorder="1" applyAlignment="1">
      <alignment vertical="top"/>
    </xf>
    <xf numFmtId="0" fontId="135" fillId="19" borderId="1" xfId="0" applyFont="1" applyFill="1" applyBorder="1"/>
    <xf numFmtId="0" fontId="137" fillId="19" borderId="1" xfId="0" applyFont="1" applyFill="1" applyBorder="1" applyAlignment="1">
      <alignment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36" fillId="14" borderId="1" xfId="0" applyFont="1" applyFill="1" applyBorder="1" applyAlignment="1">
      <alignment horizontal="left" vertical="top" wrapText="1"/>
    </xf>
    <xf numFmtId="0" fontId="144" fillId="0" borderId="1" xfId="0" applyFont="1" applyFill="1" applyBorder="1" applyAlignment="1">
      <alignment horizontal="left" vertical="top" wrapText="1"/>
    </xf>
    <xf numFmtId="0" fontId="128" fillId="0" borderId="1" xfId="0" applyFont="1" applyFill="1" applyBorder="1" applyAlignment="1">
      <alignment vertical="top" wrapText="1"/>
    </xf>
    <xf numFmtId="0" fontId="135" fillId="14" borderId="1" xfId="0" applyFont="1" applyFill="1" applyBorder="1" applyAlignment="1">
      <alignment horizontal="left" vertical="top" wrapText="1"/>
    </xf>
    <xf numFmtId="176" fontId="135" fillId="14" borderId="1" xfId="0" applyNumberFormat="1" applyFont="1" applyFill="1" applyBorder="1" applyAlignment="1">
      <alignment horizontal="center" vertical="center" wrapText="1"/>
    </xf>
    <xf numFmtId="0" fontId="135" fillId="14" borderId="1" xfId="0" applyFont="1" applyFill="1" applyBorder="1" applyAlignment="1">
      <alignment horizontal="center" vertical="center" wrapText="1"/>
    </xf>
    <xf numFmtId="176" fontId="135" fillId="25" borderId="1" xfId="0" applyNumberFormat="1" applyFont="1" applyFill="1" applyBorder="1" applyAlignment="1">
      <alignment horizontal="center" vertical="center" wrapText="1"/>
    </xf>
    <xf numFmtId="0" fontId="135" fillId="25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left" vertical="top" wrapText="1"/>
    </xf>
    <xf numFmtId="0" fontId="54" fillId="0" borderId="1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 wrapText="1"/>
    </xf>
    <xf numFmtId="0" fontId="130" fillId="0" borderId="25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top" wrapText="1"/>
    </xf>
    <xf numFmtId="0" fontId="41" fillId="2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 vertical="center" textRotation="255"/>
    </xf>
    <xf numFmtId="0" fontId="0" fillId="0" borderId="29" xfId="0" applyFont="1" applyBorder="1" applyAlignment="1">
      <alignment horizontal="center" vertical="center" textRotation="255"/>
    </xf>
    <xf numFmtId="0" fontId="41" fillId="0" borderId="1" xfId="0" applyFont="1" applyBorder="1" applyAlignment="1">
      <alignment horizontal="left" vertical="top" wrapText="1"/>
    </xf>
    <xf numFmtId="0" fontId="135" fillId="0" borderId="30" xfId="0" applyFont="1" applyFill="1" applyBorder="1" applyAlignment="1">
      <alignment horizontal="center" vertical="center" wrapText="1"/>
    </xf>
    <xf numFmtId="176" fontId="135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134" fillId="0" borderId="25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top" wrapText="1"/>
    </xf>
    <xf numFmtId="0" fontId="70" fillId="0" borderId="2" xfId="0" applyFont="1" applyBorder="1" applyAlignment="1">
      <alignment horizontal="left" vertical="top" wrapText="1"/>
    </xf>
    <xf numFmtId="0" fontId="70" fillId="0" borderId="3" xfId="0" applyFont="1" applyBorder="1" applyAlignment="1">
      <alignment horizontal="left" vertical="top" wrapText="1"/>
    </xf>
    <xf numFmtId="0" fontId="110" fillId="0" borderId="2" xfId="0" applyFont="1" applyFill="1" applyBorder="1" applyAlignment="1">
      <alignment horizontal="left" vertical="top" wrapText="1"/>
    </xf>
    <xf numFmtId="0" fontId="110" fillId="0" borderId="3" xfId="0" applyFont="1" applyFill="1" applyBorder="1" applyAlignment="1">
      <alignment horizontal="left" vertical="top" wrapText="1"/>
    </xf>
    <xf numFmtId="0" fontId="70" fillId="2" borderId="2" xfId="0" applyFont="1" applyFill="1" applyBorder="1" applyAlignment="1">
      <alignment horizontal="left" vertical="top" wrapText="1"/>
    </xf>
    <xf numFmtId="0" fontId="70" fillId="2" borderId="3" xfId="0" applyFont="1" applyFill="1" applyBorder="1" applyAlignment="1">
      <alignment horizontal="left" vertical="top" wrapText="1"/>
    </xf>
    <xf numFmtId="0" fontId="67" fillId="0" borderId="2" xfId="0" applyFont="1" applyFill="1" applyBorder="1" applyAlignment="1">
      <alignment horizontal="left" vertical="top" wrapText="1"/>
    </xf>
    <xf numFmtId="0" fontId="67" fillId="0" borderId="3" xfId="0" applyFont="1" applyFill="1" applyBorder="1" applyAlignment="1">
      <alignment horizontal="left" vertical="top" wrapText="1"/>
    </xf>
    <xf numFmtId="0" fontId="69" fillId="0" borderId="2" xfId="0" applyFont="1" applyBorder="1" applyAlignment="1">
      <alignment horizontal="left" vertical="top" wrapText="1"/>
    </xf>
    <xf numFmtId="0" fontId="69" fillId="0" borderId="3" xfId="0" applyFont="1" applyBorder="1" applyAlignment="1">
      <alignment horizontal="left" vertical="top" wrapText="1"/>
    </xf>
    <xf numFmtId="0" fontId="69" fillId="0" borderId="1" xfId="0" applyFont="1" applyBorder="1" applyAlignment="1">
      <alignment horizontal="left" vertical="top" wrapText="1"/>
    </xf>
    <xf numFmtId="0" fontId="110" fillId="0" borderId="2" xfId="0" applyFont="1" applyBorder="1" applyAlignment="1">
      <alignment horizontal="left" vertical="top" wrapText="1"/>
    </xf>
    <xf numFmtId="0" fontId="67" fillId="0" borderId="2" xfId="0" applyFont="1" applyBorder="1" applyAlignment="1">
      <alignment horizontal="center" vertical="center" wrapText="1"/>
    </xf>
    <xf numFmtId="0" fontId="67" fillId="0" borderId="5" xfId="0" applyFont="1" applyBorder="1" applyAlignment="1">
      <alignment horizontal="center" vertical="center" wrapText="1"/>
    </xf>
    <xf numFmtId="0" fontId="67" fillId="0" borderId="3" xfId="0" applyFont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center" vertical="center" wrapText="1"/>
    </xf>
    <xf numFmtId="0" fontId="69" fillId="0" borderId="20" xfId="0" applyFont="1" applyFill="1" applyBorder="1" applyAlignment="1">
      <alignment horizontal="center" vertical="center" wrapText="1"/>
    </xf>
    <xf numFmtId="0" fontId="69" fillId="0" borderId="21" xfId="0" applyFont="1" applyFill="1" applyBorder="1" applyAlignment="1">
      <alignment horizontal="center" vertical="center" wrapText="1"/>
    </xf>
    <xf numFmtId="0" fontId="69" fillId="0" borderId="22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69" fillId="0" borderId="24" xfId="0" applyFont="1" applyFill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7" fillId="9" borderId="2" xfId="0" applyFont="1" applyFill="1" applyBorder="1" applyAlignment="1">
      <alignment horizontal="left" vertical="top" wrapText="1"/>
    </xf>
    <xf numFmtId="0" fontId="67" fillId="9" borderId="5" xfId="0" applyFont="1" applyFill="1" applyBorder="1" applyAlignment="1">
      <alignment horizontal="left" vertical="top" wrapText="1"/>
    </xf>
    <xf numFmtId="0" fontId="67" fillId="9" borderId="3" xfId="0" applyFont="1" applyFill="1" applyBorder="1" applyAlignment="1">
      <alignment horizontal="left" vertical="top" wrapText="1"/>
    </xf>
    <xf numFmtId="0" fontId="61" fillId="0" borderId="2" xfId="0" applyFont="1" applyBorder="1" applyAlignment="1">
      <alignment horizontal="left" vertical="center" wrapText="1"/>
    </xf>
    <xf numFmtId="0" fontId="60" fillId="0" borderId="5" xfId="0" applyFont="1" applyBorder="1" applyAlignment="1">
      <alignment horizontal="left" vertical="center" wrapText="1"/>
    </xf>
    <xf numFmtId="0" fontId="60" fillId="0" borderId="5" xfId="0" applyFont="1" applyBorder="1" applyAlignment="1">
      <alignment horizontal="right" vertical="center" wrapText="1"/>
    </xf>
    <xf numFmtId="0" fontId="60" fillId="0" borderId="3" xfId="0" applyFont="1" applyBorder="1" applyAlignment="1">
      <alignment horizontal="right" vertical="center" wrapText="1"/>
    </xf>
    <xf numFmtId="0" fontId="63" fillId="0" borderId="2" xfId="0" applyFont="1" applyBorder="1" applyAlignment="1">
      <alignment horizontal="center" vertical="center" wrapText="1"/>
    </xf>
    <xf numFmtId="0" fontId="63" fillId="0" borderId="5" xfId="0" applyFont="1" applyBorder="1" applyAlignment="1">
      <alignment horizontal="center" vertical="center" wrapText="1"/>
    </xf>
    <xf numFmtId="0" fontId="63" fillId="0" borderId="3" xfId="0" applyFont="1" applyBorder="1" applyAlignment="1">
      <alignment horizontal="center" vertical="center" wrapText="1"/>
    </xf>
    <xf numFmtId="0" fontId="65" fillId="0" borderId="2" xfId="0" applyFont="1" applyBorder="1" applyAlignment="1">
      <alignment horizontal="center" vertical="center" wrapText="1"/>
    </xf>
    <xf numFmtId="0" fontId="65" fillId="0" borderId="5" xfId="0" applyFont="1" applyBorder="1" applyAlignment="1">
      <alignment horizontal="center" vertical="center" wrapText="1"/>
    </xf>
    <xf numFmtId="0" fontId="65" fillId="0" borderId="3" xfId="0" applyFont="1" applyBorder="1" applyAlignment="1">
      <alignment horizontal="center" vertical="center" wrapText="1"/>
    </xf>
    <xf numFmtId="0" fontId="68" fillId="0" borderId="2" xfId="0" applyFont="1" applyFill="1" applyBorder="1" applyAlignment="1">
      <alignment horizontal="left" vertical="top" wrapText="1"/>
    </xf>
    <xf numFmtId="0" fontId="68" fillId="0" borderId="3" xfId="0" applyFont="1" applyFill="1" applyBorder="1" applyAlignment="1">
      <alignment horizontal="left" vertical="top" wrapText="1"/>
    </xf>
    <xf numFmtId="0" fontId="68" fillId="22" borderId="2" xfId="0" applyFont="1" applyFill="1" applyBorder="1" applyAlignment="1">
      <alignment horizontal="left" vertical="top" wrapText="1"/>
    </xf>
    <xf numFmtId="0" fontId="68" fillId="22" borderId="3" xfId="0" applyFont="1" applyFill="1" applyBorder="1" applyAlignment="1">
      <alignment horizontal="left" vertical="top" wrapText="1"/>
    </xf>
    <xf numFmtId="0" fontId="67" fillId="22" borderId="2" xfId="0" applyFont="1" applyFill="1" applyBorder="1" applyAlignment="1">
      <alignment horizontal="left" vertical="top" wrapText="1"/>
    </xf>
    <xf numFmtId="0" fontId="67" fillId="22" borderId="3" xfId="0" applyFont="1" applyFill="1" applyBorder="1" applyAlignment="1">
      <alignment horizontal="left" vertical="top" wrapText="1"/>
    </xf>
    <xf numFmtId="0" fontId="60" fillId="0" borderId="5" xfId="0" applyFont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center" vertical="top" wrapText="1"/>
    </xf>
    <xf numFmtId="0" fontId="69" fillId="0" borderId="11" xfId="0" applyFont="1" applyFill="1" applyBorder="1" applyAlignment="1">
      <alignment horizontal="center" vertical="top" wrapText="1"/>
    </xf>
    <xf numFmtId="0" fontId="69" fillId="0" borderId="12" xfId="0" applyFont="1" applyFill="1" applyBorder="1" applyAlignment="1">
      <alignment horizontal="center" vertical="top" wrapText="1"/>
    </xf>
    <xf numFmtId="0" fontId="69" fillId="0" borderId="2" xfId="0" applyFont="1" applyBorder="1" applyAlignment="1">
      <alignment horizontal="center" vertical="center" wrapText="1"/>
    </xf>
    <xf numFmtId="0" fontId="69" fillId="0" borderId="3" xfId="0" applyFont="1" applyBorder="1" applyAlignment="1">
      <alignment horizontal="center" vertical="center" wrapText="1"/>
    </xf>
    <xf numFmtId="0" fontId="69" fillId="0" borderId="6" xfId="0" applyFont="1" applyFill="1" applyBorder="1" applyAlignment="1">
      <alignment vertical="top" wrapText="1"/>
    </xf>
    <xf numFmtId="0" fontId="70" fillId="0" borderId="2" xfId="0" applyFont="1" applyBorder="1" applyAlignment="1">
      <alignment vertical="top" wrapText="1"/>
    </xf>
    <xf numFmtId="0" fontId="70" fillId="0" borderId="3" xfId="0" applyFont="1" applyBorder="1" applyAlignment="1">
      <alignment vertical="top" wrapText="1"/>
    </xf>
    <xf numFmtId="0" fontId="69" fillId="0" borderId="2" xfId="0" applyFont="1" applyBorder="1" applyAlignment="1">
      <alignment vertical="top" wrapText="1"/>
    </xf>
    <xf numFmtId="0" fontId="69" fillId="0" borderId="3" xfId="0" applyFont="1" applyBorder="1" applyAlignment="1">
      <alignment vertical="top" wrapText="1"/>
    </xf>
    <xf numFmtId="0" fontId="70" fillId="2" borderId="2" xfId="0" applyFont="1" applyFill="1" applyBorder="1" applyAlignment="1">
      <alignment horizontal="center" vertical="top" wrapText="1"/>
    </xf>
    <xf numFmtId="0" fontId="70" fillId="2" borderId="3" xfId="0" applyFont="1" applyFill="1" applyBorder="1" applyAlignment="1">
      <alignment horizontal="center" vertical="top" wrapText="1"/>
    </xf>
    <xf numFmtId="0" fontId="69" fillId="0" borderId="1" xfId="0" applyFont="1" applyBorder="1" applyAlignment="1">
      <alignment horizontal="center" vertical="center" wrapText="1"/>
    </xf>
    <xf numFmtId="0" fontId="69" fillId="0" borderId="2" xfId="0" applyFont="1" applyBorder="1" applyAlignment="1">
      <alignment horizontal="left" vertical="center" wrapText="1"/>
    </xf>
    <xf numFmtId="0" fontId="69" fillId="0" borderId="3" xfId="0" applyFont="1" applyBorder="1" applyAlignment="1">
      <alignment horizontal="left" vertical="center" wrapText="1"/>
    </xf>
    <xf numFmtId="0" fontId="73" fillId="0" borderId="2" xfId="0" applyFont="1" applyBorder="1" applyAlignment="1">
      <alignment horizontal="center" wrapText="1"/>
    </xf>
    <xf numFmtId="0" fontId="73" fillId="0" borderId="3" xfId="0" applyFont="1" applyBorder="1" applyAlignment="1">
      <alignment horizontal="center" wrapText="1"/>
    </xf>
    <xf numFmtId="0" fontId="67" fillId="0" borderId="1" xfId="0" applyFont="1" applyBorder="1" applyAlignment="1">
      <alignment horizontal="center" vertical="center" wrapText="1"/>
    </xf>
    <xf numFmtId="0" fontId="64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6" xfId="0" applyFont="1" applyFill="1" applyBorder="1" applyAlignment="1">
      <alignment vertical="top"/>
    </xf>
    <xf numFmtId="0" fontId="26" fillId="0" borderId="2" xfId="0" applyFont="1" applyBorder="1" applyAlignment="1">
      <alignment horizontal="left" vertical="top" wrapText="1"/>
    </xf>
    <xf numFmtId="0" fontId="26" fillId="0" borderId="3" xfId="0" applyFont="1" applyBorder="1" applyAlignment="1">
      <alignment horizontal="left" vertical="top" wrapText="1"/>
    </xf>
    <xf numFmtId="0" fontId="26" fillId="0" borderId="2" xfId="0" applyFont="1" applyBorder="1" applyAlignment="1">
      <alignment vertical="top" wrapText="1"/>
    </xf>
    <xf numFmtId="0" fontId="26" fillId="0" borderId="3" xfId="0" applyFont="1" applyBorder="1" applyAlignment="1">
      <alignment vertical="top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/>
    </xf>
    <xf numFmtId="0" fontId="41" fillId="2" borderId="2" xfId="0" applyFont="1" applyFill="1" applyBorder="1" applyAlignment="1">
      <alignment horizontal="center" vertical="top" wrapText="1"/>
    </xf>
    <xf numFmtId="0" fontId="41" fillId="2" borderId="3" xfId="0" applyFont="1" applyFill="1" applyBorder="1" applyAlignment="1">
      <alignment horizontal="center" vertical="top" wrapText="1"/>
    </xf>
    <xf numFmtId="0" fontId="26" fillId="2" borderId="2" xfId="0" applyFont="1" applyFill="1" applyBorder="1" applyAlignment="1">
      <alignment vertical="top" wrapText="1"/>
    </xf>
    <xf numFmtId="0" fontId="26" fillId="2" borderId="3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vertical="top" wrapText="1"/>
    </xf>
    <xf numFmtId="0" fontId="41" fillId="0" borderId="3" xfId="0" applyFont="1" applyBorder="1" applyAlignment="1">
      <alignment vertical="top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/>
    </xf>
    <xf numFmtId="0" fontId="10" fillId="0" borderId="7" xfId="0" applyFont="1" applyFill="1" applyBorder="1" applyAlignment="1">
      <alignment vertical="top"/>
    </xf>
    <xf numFmtId="0" fontId="10" fillId="0" borderId="8" xfId="0" applyFont="1" applyFill="1" applyBorder="1" applyAlignment="1">
      <alignment vertical="top"/>
    </xf>
    <xf numFmtId="0" fontId="10" fillId="0" borderId="9" xfId="0" applyFont="1" applyFill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1" xfId="0" applyFont="1" applyFill="1" applyBorder="1" applyAlignment="1">
      <alignment vertical="top"/>
    </xf>
    <xf numFmtId="0" fontId="10" fillId="0" borderId="12" xfId="0" applyFont="1" applyFill="1" applyBorder="1" applyAlignment="1">
      <alignment vertical="top"/>
    </xf>
    <xf numFmtId="0" fontId="3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3" fillId="2" borderId="2" xfId="0" applyFont="1" applyFill="1" applyBorder="1" applyAlignment="1">
      <alignment horizontal="center" vertical="top" wrapText="1"/>
    </xf>
    <xf numFmtId="0" fontId="53" fillId="2" borderId="3" xfId="0" applyFont="1" applyFill="1" applyBorder="1" applyAlignment="1">
      <alignment horizontal="center" vertical="top" wrapText="1"/>
    </xf>
  </cellXfs>
  <cellStyles count="2">
    <cellStyle name="通貨" xfId="1" builtinId="7"/>
    <cellStyle name="標準" xfId="0" builtinId="0"/>
  </cellStyles>
  <dxfs count="27">
    <dxf>
      <numFmt numFmtId="19" formatCode="yyyy/m/d"/>
      <alignment horizontal="left" vertical="bottom" textRotation="0" wrapText="0" indent="0" justifyLastLine="0" shrinkToFit="0" readingOrder="0"/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 patternType="none">
          <bgColor auto="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 patternType="none">
          <bgColor auto="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 patternType="none">
          <bgColor auto="1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1" defaultTableStyle="TableStyleMedium9" defaultPivotStyle="PivotStyleLight16">
    <tableStyle name="祝日一覧" pivot="0" count="0" xr9:uid="{00000000-0011-0000-FFFF-FFFF00000000}"/>
  </tableStyles>
  <colors>
    <mruColors>
      <color rgb="FFF6E0D6"/>
      <color rgb="FFFFCCFF"/>
      <color rgb="FFFF9900"/>
      <color rgb="FFFF9933"/>
      <color rgb="FF99CCFF"/>
      <color rgb="FFFFCC00"/>
      <color rgb="FFFF6600"/>
      <color rgb="FF0000FF"/>
      <color rgb="FFFFFF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1041400</xdr:colOff>
      <xdr:row>5</xdr:row>
      <xdr:rowOff>25400</xdr:rowOff>
    </xdr:from>
    <xdr:to>
      <xdr:col>23</xdr:col>
      <xdr:colOff>292100</xdr:colOff>
      <xdr:row>28</xdr:row>
      <xdr:rowOff>266700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flipV="1">
          <a:off x="13538200" y="1787525"/>
          <a:ext cx="1260475" cy="116332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祝日一覧" displayName="祝日一覧" ref="A1:C22" totalsRowShown="0">
  <autoFilter ref="A1:C22" xr:uid="{00000000-0009-0000-0100-000003000000}"/>
  <tableColumns count="3">
    <tableColumn id="1" xr3:uid="{00000000-0010-0000-0000-000001000000}" name="日付" dataDxfId="0"/>
    <tableColumn id="2" xr3:uid="{00000000-0010-0000-0000-000002000000}" name="曜日"/>
    <tableColumn id="3" xr3:uid="{00000000-0010-0000-0000-000003000000}" name="名称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4"/>
  <sheetViews>
    <sheetView showGridLines="0" tabSelected="1" zoomScale="66" zoomScaleNormal="66" zoomScaleSheetLayoutView="100" workbookViewId="0">
      <pane xSplit="2" ySplit="4" topLeftCell="K18" activePane="bottomRight" state="frozen"/>
      <selection pane="topRight" activeCell="C1" sqref="C1"/>
      <selection pane="bottomLeft" activeCell="A4" sqref="A4"/>
      <selection pane="bottomRight" activeCell="AG26" sqref="AG26"/>
    </sheetView>
  </sheetViews>
  <sheetFormatPr defaultRowHeight="13.5"/>
  <cols>
    <col min="1" max="1" width="3.125" style="595" customWidth="1"/>
    <col min="2" max="2" width="3.625" style="595" customWidth="1"/>
    <col min="3" max="3" width="20.625" style="571" customWidth="1"/>
    <col min="4" max="4" width="3.125" style="571" customWidth="1"/>
    <col min="5" max="5" width="3.625" style="595" customWidth="1"/>
    <col min="6" max="6" width="20.625" style="571" customWidth="1"/>
    <col min="7" max="7" width="3.125" style="571" customWidth="1"/>
    <col min="8" max="8" width="3.375" style="596" customWidth="1"/>
    <col min="9" max="9" width="20.625" style="571" customWidth="1"/>
    <col min="10" max="10" width="3.125" style="571" customWidth="1"/>
    <col min="11" max="11" width="3.625" style="596" customWidth="1"/>
    <col min="12" max="12" width="20.625" style="571" customWidth="1"/>
    <col min="13" max="13" width="3.125" style="596" customWidth="1"/>
    <col min="14" max="14" width="3.875" style="596" customWidth="1"/>
    <col min="15" max="15" width="20.625" style="571" customWidth="1"/>
    <col min="16" max="16" width="3.125" style="595" customWidth="1"/>
    <col min="17" max="17" width="3.625" style="595" customWidth="1"/>
    <col min="18" max="18" width="20.625" style="571" customWidth="1"/>
    <col min="19" max="19" width="3.125" style="596" customWidth="1"/>
    <col min="20" max="20" width="3.375" style="596" customWidth="1"/>
    <col min="21" max="21" width="20.625" style="571" customWidth="1"/>
    <col min="22" max="22" width="3.125" style="596" customWidth="1"/>
    <col min="23" max="23" width="3.375" style="596" customWidth="1"/>
    <col min="24" max="24" width="20.625" style="571" customWidth="1"/>
    <col min="25" max="25" width="3.125" style="595" customWidth="1"/>
    <col min="26" max="26" width="3.875" style="595" customWidth="1"/>
    <col min="27" max="27" width="20.625" style="571" customWidth="1"/>
    <col min="28" max="28" width="3.125" style="571" customWidth="1"/>
    <col min="29" max="29" width="3.625" style="571" customWidth="1"/>
    <col min="30" max="30" width="20.625" style="571" customWidth="1"/>
    <col min="31" max="31" width="3.125" style="596" customWidth="1"/>
    <col min="32" max="32" width="3.375" style="596" customWidth="1"/>
    <col min="33" max="33" width="20.625" style="571" customWidth="1"/>
    <col min="34" max="34" width="3.125" style="595" customWidth="1"/>
    <col min="35" max="35" width="3.625" style="595" customWidth="1"/>
    <col min="36" max="36" width="20.625" style="571" customWidth="1"/>
    <col min="37" max="16384" width="9" style="571"/>
  </cols>
  <sheetData>
    <row r="1" spans="1:36" s="570" customFormat="1" ht="30" customHeight="1">
      <c r="A1" s="562"/>
      <c r="B1" s="563"/>
      <c r="C1" s="709" t="s">
        <v>888</v>
      </c>
      <c r="D1" s="709"/>
      <c r="E1" s="709"/>
      <c r="F1" s="709"/>
      <c r="G1" s="709"/>
      <c r="H1" s="709"/>
      <c r="I1" s="563" t="s">
        <v>935</v>
      </c>
      <c r="J1" s="564"/>
      <c r="K1" s="565"/>
      <c r="L1" s="566"/>
      <c r="M1" s="566"/>
      <c r="N1" s="566"/>
      <c r="O1" s="566"/>
      <c r="P1" s="567"/>
      <c r="Q1" s="565"/>
      <c r="R1" s="565"/>
      <c r="S1" s="568"/>
      <c r="T1" s="684"/>
      <c r="U1" s="568"/>
      <c r="V1" s="685"/>
      <c r="W1" s="684"/>
      <c r="X1" s="687"/>
      <c r="Y1" s="684"/>
      <c r="Z1" s="684"/>
      <c r="AA1" s="686"/>
      <c r="AB1" s="569"/>
      <c r="AC1" s="569"/>
      <c r="AD1" s="717"/>
      <c r="AE1" s="717"/>
      <c r="AF1" s="717"/>
      <c r="AG1" s="717"/>
      <c r="AH1" s="717"/>
      <c r="AI1" s="717"/>
      <c r="AJ1" s="717"/>
    </row>
    <row r="2" spans="1:36" ht="18" customHeight="1">
      <c r="A2" s="710" t="s">
        <v>823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  <c r="O2" s="711"/>
      <c r="P2" s="711"/>
      <c r="Q2" s="711"/>
      <c r="R2" s="711"/>
      <c r="S2" s="711"/>
      <c r="T2" s="711"/>
      <c r="U2" s="711"/>
      <c r="V2" s="711"/>
      <c r="W2" s="711"/>
      <c r="X2" s="711"/>
      <c r="Y2" s="711"/>
      <c r="Z2" s="711"/>
      <c r="AA2" s="712"/>
      <c r="AB2" s="713" t="s">
        <v>824</v>
      </c>
      <c r="AC2" s="714"/>
      <c r="AD2" s="715"/>
      <c r="AE2" s="715"/>
      <c r="AF2" s="715"/>
      <c r="AG2" s="715"/>
      <c r="AH2" s="715"/>
      <c r="AI2" s="715"/>
      <c r="AJ2" s="716"/>
    </row>
    <row r="3" spans="1:36" ht="18" customHeight="1">
      <c r="A3" s="667"/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9"/>
      <c r="AB3" s="670"/>
      <c r="AC3" s="671"/>
      <c r="AD3" s="672"/>
      <c r="AE3" s="672"/>
      <c r="AF3" s="672"/>
      <c r="AG3" s="672"/>
      <c r="AH3" s="672"/>
      <c r="AI3" s="672"/>
      <c r="AJ3" s="673"/>
    </row>
    <row r="4" spans="1:36" ht="18" customHeight="1">
      <c r="A4" s="691" t="s">
        <v>822</v>
      </c>
      <c r="B4" s="692"/>
      <c r="C4" s="693"/>
      <c r="D4" s="691" t="s">
        <v>825</v>
      </c>
      <c r="E4" s="692"/>
      <c r="F4" s="693"/>
      <c r="G4" s="691" t="s">
        <v>826</v>
      </c>
      <c r="H4" s="692"/>
      <c r="I4" s="693"/>
      <c r="J4" s="691" t="s">
        <v>827</v>
      </c>
      <c r="K4" s="692"/>
      <c r="L4" s="693"/>
      <c r="M4" s="691" t="s">
        <v>828</v>
      </c>
      <c r="N4" s="692"/>
      <c r="O4" s="693"/>
      <c r="P4" s="691" t="s">
        <v>829</v>
      </c>
      <c r="Q4" s="692"/>
      <c r="R4" s="693"/>
      <c r="S4" s="691" t="s">
        <v>830</v>
      </c>
      <c r="T4" s="692"/>
      <c r="U4" s="693"/>
      <c r="V4" s="691" t="s">
        <v>831</v>
      </c>
      <c r="W4" s="692"/>
      <c r="X4" s="693"/>
      <c r="Y4" s="691" t="s">
        <v>832</v>
      </c>
      <c r="Z4" s="692"/>
      <c r="AA4" s="693"/>
      <c r="AB4" s="691" t="s">
        <v>833</v>
      </c>
      <c r="AC4" s="692"/>
      <c r="AD4" s="693"/>
      <c r="AE4" s="691" t="s">
        <v>834</v>
      </c>
      <c r="AF4" s="692"/>
      <c r="AG4" s="693"/>
      <c r="AH4" s="691" t="s">
        <v>835</v>
      </c>
      <c r="AI4" s="692"/>
      <c r="AJ4" s="693"/>
    </row>
    <row r="5" spans="1:36" s="574" customFormat="1" ht="39" customHeight="1">
      <c r="A5" s="572">
        <f>DATE(2024,4,1)</f>
        <v>45383</v>
      </c>
      <c r="B5" s="573" t="str">
        <f>TEXT(A5,"aaa")</f>
        <v>月</v>
      </c>
      <c r="C5" s="581"/>
      <c r="D5" s="572">
        <f>DATE(2024,5,1)</f>
        <v>45413</v>
      </c>
      <c r="E5" s="573" t="str">
        <f>TEXT(D5,"aaa")</f>
        <v>水</v>
      </c>
      <c r="F5" s="651"/>
      <c r="G5" s="572">
        <f>DATE(2024,6,1)</f>
        <v>45444</v>
      </c>
      <c r="H5" s="573" t="str">
        <f>TEXT(G5,"aaa")</f>
        <v>土</v>
      </c>
      <c r="I5" s="651"/>
      <c r="J5" s="572">
        <f>DATE(2024,7,1)</f>
        <v>45474</v>
      </c>
      <c r="K5" s="573" t="str">
        <f>TEXT(J5,"aaa")</f>
        <v>月</v>
      </c>
      <c r="L5" s="580"/>
      <c r="M5" s="572">
        <f>DATE(2024,8,1)</f>
        <v>45505</v>
      </c>
      <c r="N5" s="573" t="str">
        <f>TEXT(M5,"aaa")</f>
        <v>木</v>
      </c>
      <c r="O5" s="204" t="s">
        <v>922</v>
      </c>
      <c r="P5" s="572">
        <f>DATE(2024,9,1)</f>
        <v>45536</v>
      </c>
      <c r="Q5" s="573" t="str">
        <f>TEXT(P5,"aaa")</f>
        <v>日</v>
      </c>
      <c r="R5" s="651"/>
      <c r="S5" s="572">
        <f>DATE(2024,10,1)</f>
        <v>45566</v>
      </c>
      <c r="T5" s="573" t="str">
        <f>TEXT(S5,"aaa")</f>
        <v>火</v>
      </c>
      <c r="U5" s="575" t="s">
        <v>925</v>
      </c>
      <c r="V5" s="572">
        <f>DATE(2024,11,1)</f>
        <v>45597</v>
      </c>
      <c r="W5" s="573" t="str">
        <f>TEXT(V5,"aaa")</f>
        <v>金</v>
      </c>
      <c r="X5" s="580"/>
      <c r="Y5" s="572">
        <f>DATE(2024,12,1)</f>
        <v>45627</v>
      </c>
      <c r="Z5" s="573" t="str">
        <f>TEXT(Y5,"aaa")</f>
        <v>日</v>
      </c>
      <c r="AA5" s="651"/>
      <c r="AB5" s="658">
        <f>DATE(2025,1,1)</f>
        <v>45658</v>
      </c>
      <c r="AC5" s="659" t="str">
        <f>TEXT(AB5,"aaa")</f>
        <v>水</v>
      </c>
      <c r="AD5" s="664" t="s">
        <v>379</v>
      </c>
      <c r="AE5" s="572">
        <f>DATE(2025,2,1)</f>
        <v>45689</v>
      </c>
      <c r="AF5" s="573" t="str">
        <f>TEXT(AE5,"aaa")</f>
        <v>土</v>
      </c>
      <c r="AG5" s="651"/>
      <c r="AH5" s="572">
        <f>DATE(2025,3,1)</f>
        <v>45717</v>
      </c>
      <c r="AI5" s="573" t="str">
        <f>TEXT(AH5,"aaa")</f>
        <v>土</v>
      </c>
      <c r="AJ5" s="651"/>
    </row>
    <row r="6" spans="1:36" s="574" customFormat="1" ht="39" customHeight="1">
      <c r="A6" s="572">
        <f>A5+1</f>
        <v>45384</v>
      </c>
      <c r="B6" s="573" t="str">
        <f t="shared" ref="B6:B34" si="0">TEXT(A6,"aaa")</f>
        <v>火</v>
      </c>
      <c r="C6" s="581"/>
      <c r="D6" s="572">
        <f>D5+1</f>
        <v>45414</v>
      </c>
      <c r="E6" s="573" t="str">
        <f t="shared" ref="E6:E35" si="1">TEXT(D6,"aaa")</f>
        <v>木</v>
      </c>
      <c r="F6" s="581"/>
      <c r="G6" s="572">
        <f>G5+1</f>
        <v>45445</v>
      </c>
      <c r="H6" s="573" t="str">
        <f t="shared" ref="H6:H34" si="2">TEXT(G6,"aaa")</f>
        <v>日</v>
      </c>
      <c r="I6" s="575" t="s">
        <v>557</v>
      </c>
      <c r="J6" s="572">
        <f>J5+1</f>
        <v>45475</v>
      </c>
      <c r="K6" s="573" t="str">
        <f t="shared" ref="K6:K35" si="3">TEXT(J6,"aaa")</f>
        <v>火</v>
      </c>
      <c r="L6" s="576" t="s">
        <v>921</v>
      </c>
      <c r="M6" s="572">
        <f>M5+1</f>
        <v>45506</v>
      </c>
      <c r="N6" s="573" t="str">
        <f t="shared" ref="N6:N35" si="4">TEXT(M6,"aaa")</f>
        <v>金</v>
      </c>
      <c r="O6" s="652"/>
      <c r="P6" s="572">
        <f>P5+1</f>
        <v>45537</v>
      </c>
      <c r="Q6" s="573" t="str">
        <f t="shared" ref="Q6:Q34" si="5">TEXT(P6,"aaa")</f>
        <v>月</v>
      </c>
      <c r="R6" s="575"/>
      <c r="S6" s="572">
        <f>S5+1</f>
        <v>45567</v>
      </c>
      <c r="T6" s="573" t="str">
        <f t="shared" ref="T6:T35" si="6">TEXT(S6,"aaa")</f>
        <v>水</v>
      </c>
      <c r="U6" s="575"/>
      <c r="V6" s="572">
        <f>V5+1</f>
        <v>45598</v>
      </c>
      <c r="W6" s="573" t="str">
        <f t="shared" ref="W6:W34" si="7">TEXT(V6,"aaa")</f>
        <v>土</v>
      </c>
      <c r="X6" s="575"/>
      <c r="Y6" s="572">
        <f>Y5+1</f>
        <v>45628</v>
      </c>
      <c r="Z6" s="573" t="str">
        <f t="shared" ref="Z6:Z35" si="8">TEXT(Y6,"aaa")</f>
        <v>月</v>
      </c>
      <c r="AA6" s="575"/>
      <c r="AB6" s="658">
        <f>AB5+1</f>
        <v>45659</v>
      </c>
      <c r="AC6" s="659" t="str">
        <f t="shared" ref="AC6:AC35" si="9">TEXT(AB6,"aaa")</f>
        <v>木</v>
      </c>
      <c r="AD6" s="662"/>
      <c r="AE6" s="572">
        <f>AE5+1</f>
        <v>45690</v>
      </c>
      <c r="AF6" s="573" t="str">
        <f t="shared" ref="AF6:AF32" si="10">TEXT(AE6,"aaa")</f>
        <v>日</v>
      </c>
      <c r="AG6" s="575"/>
      <c r="AH6" s="572">
        <f>AH5+1</f>
        <v>45718</v>
      </c>
      <c r="AI6" s="573" t="str">
        <f t="shared" ref="AI6:AI35" si="11">TEXT(AH6,"aaa")</f>
        <v>日</v>
      </c>
      <c r="AJ6" s="575"/>
    </row>
    <row r="7" spans="1:36" s="574" customFormat="1" ht="39" customHeight="1">
      <c r="A7" s="572">
        <f t="shared" ref="A7:A34" si="12">A6+1</f>
        <v>45385</v>
      </c>
      <c r="B7" s="573" t="str">
        <f t="shared" si="0"/>
        <v>水</v>
      </c>
      <c r="C7" s="581"/>
      <c r="D7" s="658">
        <f t="shared" ref="D7:D35" si="13">D6+1</f>
        <v>45415</v>
      </c>
      <c r="E7" s="659" t="str">
        <f t="shared" si="1"/>
        <v>金</v>
      </c>
      <c r="F7" s="660" t="s">
        <v>7</v>
      </c>
      <c r="G7" s="572">
        <f t="shared" ref="G7:G34" si="14">G6+1</f>
        <v>45446</v>
      </c>
      <c r="H7" s="573" t="str">
        <f t="shared" si="2"/>
        <v>月</v>
      </c>
      <c r="I7" s="640"/>
      <c r="J7" s="572">
        <f t="shared" ref="J7:J35" si="15">J6+1</f>
        <v>45476</v>
      </c>
      <c r="K7" s="573" t="str">
        <f t="shared" si="3"/>
        <v>水</v>
      </c>
      <c r="L7" s="576"/>
      <c r="M7" s="572">
        <f t="shared" ref="M7:M35" si="16">M6+1</f>
        <v>45507</v>
      </c>
      <c r="N7" s="573" t="str">
        <f t="shared" si="4"/>
        <v>土</v>
      </c>
      <c r="O7" s="578"/>
      <c r="P7" s="572">
        <f t="shared" ref="P7:P34" si="17">P6+1</f>
        <v>45538</v>
      </c>
      <c r="Q7" s="573" t="str">
        <f t="shared" si="5"/>
        <v>火</v>
      </c>
      <c r="R7" s="575" t="s">
        <v>907</v>
      </c>
      <c r="S7" s="572">
        <f t="shared" ref="S7:S35" si="18">S6+1</f>
        <v>45568</v>
      </c>
      <c r="T7" s="573" t="str">
        <f t="shared" si="6"/>
        <v>木</v>
      </c>
      <c r="U7" s="578"/>
      <c r="V7" s="572">
        <f t="shared" ref="V7:V34" si="19">V6+1</f>
        <v>45599</v>
      </c>
      <c r="W7" s="573" t="str">
        <f t="shared" si="7"/>
        <v>日</v>
      </c>
      <c r="X7" s="576" t="s">
        <v>878</v>
      </c>
      <c r="Y7" s="572">
        <f t="shared" ref="Y7:Y35" si="20">Y6+1</f>
        <v>45629</v>
      </c>
      <c r="Z7" s="573" t="str">
        <f t="shared" si="8"/>
        <v>火</v>
      </c>
      <c r="AA7" s="575" t="s">
        <v>928</v>
      </c>
      <c r="AB7" s="658">
        <f t="shared" ref="AB7:AB35" si="21">AB6+1</f>
        <v>45660</v>
      </c>
      <c r="AC7" s="659" t="str">
        <f t="shared" si="9"/>
        <v>金</v>
      </c>
      <c r="AD7" s="665"/>
      <c r="AE7" s="572">
        <f t="shared" ref="AE7:AE32" si="22">AE6+1</f>
        <v>45691</v>
      </c>
      <c r="AF7" s="573" t="str">
        <f t="shared" si="10"/>
        <v>月</v>
      </c>
      <c r="AG7" s="640"/>
      <c r="AH7" s="572">
        <f t="shared" ref="AH7:AH35" si="23">AH6+1</f>
        <v>45719</v>
      </c>
      <c r="AI7" s="573" t="str">
        <f t="shared" si="11"/>
        <v>月</v>
      </c>
      <c r="AJ7" s="656"/>
    </row>
    <row r="8" spans="1:36" s="574" customFormat="1" ht="39" customHeight="1">
      <c r="A8" s="572">
        <f t="shared" si="12"/>
        <v>45386</v>
      </c>
      <c r="B8" s="573" t="str">
        <f t="shared" si="0"/>
        <v>木</v>
      </c>
      <c r="C8" s="581"/>
      <c r="D8" s="572">
        <f t="shared" si="13"/>
        <v>45416</v>
      </c>
      <c r="E8" s="573" t="str">
        <f t="shared" si="1"/>
        <v>土</v>
      </c>
      <c r="F8" s="575" t="s">
        <v>25</v>
      </c>
      <c r="G8" s="572">
        <f t="shared" si="14"/>
        <v>45447</v>
      </c>
      <c r="H8" s="573" t="str">
        <f t="shared" si="2"/>
        <v>火</v>
      </c>
      <c r="I8" s="652" t="s">
        <v>911</v>
      </c>
      <c r="J8" s="572">
        <f t="shared" si="15"/>
        <v>45477</v>
      </c>
      <c r="K8" s="573" t="str">
        <f t="shared" si="3"/>
        <v>木</v>
      </c>
      <c r="L8" s="581"/>
      <c r="M8" s="572">
        <f t="shared" si="16"/>
        <v>45508</v>
      </c>
      <c r="N8" s="573" t="str">
        <f t="shared" si="4"/>
        <v>日</v>
      </c>
      <c r="O8" s="581"/>
      <c r="P8" s="572">
        <f t="shared" si="17"/>
        <v>45539</v>
      </c>
      <c r="Q8" s="573" t="str">
        <f t="shared" si="5"/>
        <v>水</v>
      </c>
      <c r="R8" s="581"/>
      <c r="S8" s="572">
        <f t="shared" si="18"/>
        <v>45569</v>
      </c>
      <c r="T8" s="573" t="str">
        <f t="shared" si="6"/>
        <v>金</v>
      </c>
      <c r="U8" s="575"/>
      <c r="V8" s="658">
        <f t="shared" si="19"/>
        <v>45600</v>
      </c>
      <c r="W8" s="659" t="str">
        <f t="shared" si="7"/>
        <v>月</v>
      </c>
      <c r="X8" s="661" t="s">
        <v>307</v>
      </c>
      <c r="Y8" s="572">
        <f t="shared" si="20"/>
        <v>45630</v>
      </c>
      <c r="Z8" s="573" t="str">
        <f t="shared" si="8"/>
        <v>水</v>
      </c>
      <c r="AA8" s="581"/>
      <c r="AB8" s="572">
        <f t="shared" si="21"/>
        <v>45661</v>
      </c>
      <c r="AC8" s="573" t="str">
        <f t="shared" si="9"/>
        <v>土</v>
      </c>
      <c r="AD8" s="581"/>
      <c r="AE8" s="572">
        <f t="shared" si="22"/>
        <v>45692</v>
      </c>
      <c r="AF8" s="573" t="str">
        <f t="shared" si="10"/>
        <v>火</v>
      </c>
      <c r="AG8" s="581"/>
      <c r="AH8" s="572">
        <f t="shared" si="23"/>
        <v>45720</v>
      </c>
      <c r="AI8" s="573" t="str">
        <f t="shared" si="11"/>
        <v>火</v>
      </c>
      <c r="AJ8" s="581"/>
    </row>
    <row r="9" spans="1:36" s="574" customFormat="1" ht="39" customHeight="1">
      <c r="A9" s="572">
        <f t="shared" si="12"/>
        <v>45387</v>
      </c>
      <c r="B9" s="573" t="str">
        <f t="shared" si="0"/>
        <v>金</v>
      </c>
      <c r="C9" s="675" t="s">
        <v>889</v>
      </c>
      <c r="D9" s="572">
        <f t="shared" si="13"/>
        <v>45417</v>
      </c>
      <c r="E9" s="573" t="str">
        <f t="shared" si="1"/>
        <v>日</v>
      </c>
      <c r="F9" s="576" t="s">
        <v>26</v>
      </c>
      <c r="G9" s="572">
        <f t="shared" si="14"/>
        <v>45448</v>
      </c>
      <c r="H9" s="573" t="str">
        <f t="shared" si="2"/>
        <v>水</v>
      </c>
      <c r="I9" s="580" t="s">
        <v>936</v>
      </c>
      <c r="J9" s="572">
        <f t="shared" si="15"/>
        <v>45478</v>
      </c>
      <c r="K9" s="573" t="str">
        <f t="shared" si="3"/>
        <v>金</v>
      </c>
      <c r="L9" s="576"/>
      <c r="M9" s="572">
        <f t="shared" si="16"/>
        <v>45509</v>
      </c>
      <c r="N9" s="573" t="str">
        <f t="shared" si="4"/>
        <v>月</v>
      </c>
      <c r="O9" s="576"/>
      <c r="P9" s="572">
        <f t="shared" si="17"/>
        <v>45540</v>
      </c>
      <c r="Q9" s="573" t="str">
        <f t="shared" si="5"/>
        <v>木</v>
      </c>
      <c r="R9" s="576"/>
      <c r="S9" s="572">
        <f t="shared" si="18"/>
        <v>45570</v>
      </c>
      <c r="T9" s="573" t="str">
        <f t="shared" si="6"/>
        <v>土</v>
      </c>
      <c r="U9" s="576"/>
      <c r="V9" s="572">
        <f t="shared" si="19"/>
        <v>45601</v>
      </c>
      <c r="W9" s="573" t="str">
        <f t="shared" si="7"/>
        <v>火</v>
      </c>
      <c r="X9" s="581"/>
      <c r="Y9" s="572">
        <f t="shared" si="20"/>
        <v>45631</v>
      </c>
      <c r="Z9" s="573" t="str">
        <f t="shared" si="8"/>
        <v>木</v>
      </c>
      <c r="AA9" s="576"/>
      <c r="AB9" s="572">
        <f t="shared" si="21"/>
        <v>45662</v>
      </c>
      <c r="AC9" s="573" t="str">
        <f t="shared" si="9"/>
        <v>日</v>
      </c>
      <c r="AD9" s="576"/>
      <c r="AE9" s="572">
        <f t="shared" si="22"/>
        <v>45693</v>
      </c>
      <c r="AF9" s="573" t="str">
        <f t="shared" si="10"/>
        <v>水</v>
      </c>
      <c r="AG9" s="576"/>
      <c r="AH9" s="572">
        <f t="shared" si="23"/>
        <v>45721</v>
      </c>
      <c r="AI9" s="573" t="str">
        <f t="shared" si="11"/>
        <v>水</v>
      </c>
      <c r="AJ9" s="576"/>
    </row>
    <row r="10" spans="1:36" s="574" customFormat="1" ht="39" customHeight="1">
      <c r="A10" s="572">
        <f t="shared" si="12"/>
        <v>45388</v>
      </c>
      <c r="B10" s="573" t="str">
        <f t="shared" si="0"/>
        <v>土</v>
      </c>
      <c r="C10" s="641"/>
      <c r="D10" s="658">
        <f t="shared" si="13"/>
        <v>45418</v>
      </c>
      <c r="E10" s="659" t="str">
        <f t="shared" si="1"/>
        <v>月</v>
      </c>
      <c r="F10" s="661" t="s">
        <v>307</v>
      </c>
      <c r="G10" s="572">
        <f t="shared" si="14"/>
        <v>45449</v>
      </c>
      <c r="H10" s="573" t="str">
        <f t="shared" si="2"/>
        <v>木</v>
      </c>
      <c r="I10" s="580"/>
      <c r="J10" s="572">
        <f t="shared" si="15"/>
        <v>45479</v>
      </c>
      <c r="K10" s="573" t="str">
        <f t="shared" si="3"/>
        <v>土</v>
      </c>
      <c r="L10" s="641"/>
      <c r="M10" s="572">
        <f t="shared" si="16"/>
        <v>45510</v>
      </c>
      <c r="N10" s="573" t="str">
        <f t="shared" si="4"/>
        <v>火</v>
      </c>
      <c r="O10" s="580"/>
      <c r="P10" s="572">
        <f t="shared" si="17"/>
        <v>45541</v>
      </c>
      <c r="Q10" s="573" t="str">
        <f t="shared" si="5"/>
        <v>金</v>
      </c>
      <c r="R10" s="641"/>
      <c r="S10" s="572">
        <f t="shared" si="18"/>
        <v>45571</v>
      </c>
      <c r="T10" s="573" t="str">
        <f t="shared" si="6"/>
        <v>日</v>
      </c>
      <c r="U10" s="641"/>
      <c r="V10" s="572">
        <f t="shared" si="19"/>
        <v>45602</v>
      </c>
      <c r="W10" s="573" t="str">
        <f t="shared" si="7"/>
        <v>水</v>
      </c>
      <c r="X10" s="575" t="s">
        <v>900</v>
      </c>
      <c r="Y10" s="572">
        <f t="shared" si="20"/>
        <v>45632</v>
      </c>
      <c r="Z10" s="573" t="str">
        <f t="shared" si="8"/>
        <v>金</v>
      </c>
      <c r="AA10" s="641"/>
      <c r="AB10" s="572">
        <f t="shared" si="21"/>
        <v>45663</v>
      </c>
      <c r="AC10" s="573" t="str">
        <f t="shared" si="9"/>
        <v>月</v>
      </c>
      <c r="AD10" s="641"/>
      <c r="AE10" s="572">
        <f t="shared" si="22"/>
        <v>45694</v>
      </c>
      <c r="AF10" s="573" t="str">
        <f t="shared" si="10"/>
        <v>木</v>
      </c>
      <c r="AG10" s="641"/>
      <c r="AH10" s="572">
        <f t="shared" si="23"/>
        <v>45722</v>
      </c>
      <c r="AI10" s="573" t="str">
        <f t="shared" si="11"/>
        <v>木</v>
      </c>
      <c r="AJ10" s="641"/>
    </row>
    <row r="11" spans="1:36" s="574" customFormat="1" ht="39" customHeight="1">
      <c r="A11" s="572">
        <f t="shared" si="12"/>
        <v>45389</v>
      </c>
      <c r="B11" s="573" t="str">
        <f t="shared" si="0"/>
        <v>日</v>
      </c>
      <c r="C11" s="652"/>
      <c r="D11" s="572">
        <f t="shared" si="13"/>
        <v>45419</v>
      </c>
      <c r="E11" s="573" t="str">
        <f t="shared" si="1"/>
        <v>火</v>
      </c>
      <c r="F11" s="652"/>
      <c r="G11" s="572">
        <f t="shared" si="14"/>
        <v>45450</v>
      </c>
      <c r="H11" s="573" t="str">
        <f t="shared" si="2"/>
        <v>金</v>
      </c>
      <c r="I11" s="581" t="s">
        <v>920</v>
      </c>
      <c r="J11" s="572">
        <f t="shared" si="15"/>
        <v>45480</v>
      </c>
      <c r="K11" s="573" t="str">
        <f t="shared" si="3"/>
        <v>日</v>
      </c>
      <c r="L11" s="652"/>
      <c r="M11" s="572">
        <f t="shared" si="16"/>
        <v>45511</v>
      </c>
      <c r="N11" s="573" t="str">
        <f t="shared" si="4"/>
        <v>水</v>
      </c>
      <c r="O11" s="581"/>
      <c r="P11" s="572">
        <f t="shared" si="17"/>
        <v>45542</v>
      </c>
      <c r="Q11" s="573" t="str">
        <f t="shared" si="5"/>
        <v>土</v>
      </c>
      <c r="R11" s="581" t="s">
        <v>884</v>
      </c>
      <c r="S11" s="572">
        <f t="shared" si="18"/>
        <v>45572</v>
      </c>
      <c r="T11" s="573" t="str">
        <f t="shared" si="6"/>
        <v>月</v>
      </c>
      <c r="U11" s="581"/>
      <c r="V11" s="572">
        <f t="shared" si="19"/>
        <v>45603</v>
      </c>
      <c r="W11" s="573" t="str">
        <f t="shared" si="7"/>
        <v>木</v>
      </c>
      <c r="X11" s="575" t="s">
        <v>886</v>
      </c>
      <c r="Y11" s="572">
        <f t="shared" si="20"/>
        <v>45633</v>
      </c>
      <c r="Z11" s="573" t="str">
        <f t="shared" si="8"/>
        <v>土</v>
      </c>
      <c r="AA11" s="581"/>
      <c r="AB11" s="572">
        <f t="shared" si="21"/>
        <v>45664</v>
      </c>
      <c r="AC11" s="573" t="str">
        <f t="shared" si="9"/>
        <v>火</v>
      </c>
      <c r="AD11" s="581"/>
      <c r="AE11" s="572">
        <f t="shared" si="22"/>
        <v>45695</v>
      </c>
      <c r="AF11" s="573" t="str">
        <f t="shared" si="10"/>
        <v>金</v>
      </c>
      <c r="AG11" s="581" t="s">
        <v>905</v>
      </c>
      <c r="AH11" s="572">
        <f t="shared" si="23"/>
        <v>45723</v>
      </c>
      <c r="AI11" s="573" t="str">
        <f t="shared" si="11"/>
        <v>金</v>
      </c>
      <c r="AJ11" s="581"/>
    </row>
    <row r="12" spans="1:36" s="574" customFormat="1" ht="39" customHeight="1">
      <c r="A12" s="572">
        <f t="shared" si="12"/>
        <v>45390</v>
      </c>
      <c r="B12" s="573" t="str">
        <f t="shared" si="0"/>
        <v>月</v>
      </c>
      <c r="C12" s="575"/>
      <c r="D12" s="572">
        <f t="shared" si="13"/>
        <v>45420</v>
      </c>
      <c r="E12" s="573" t="str">
        <f t="shared" si="1"/>
        <v>水</v>
      </c>
      <c r="F12" s="651"/>
      <c r="G12" s="572">
        <f t="shared" si="14"/>
        <v>45451</v>
      </c>
      <c r="H12" s="573" t="str">
        <f t="shared" si="2"/>
        <v>土</v>
      </c>
      <c r="I12" s="652"/>
      <c r="J12" s="572">
        <f t="shared" si="15"/>
        <v>45481</v>
      </c>
      <c r="K12" s="573" t="str">
        <f t="shared" si="3"/>
        <v>月</v>
      </c>
      <c r="L12" s="581"/>
      <c r="M12" s="572">
        <f t="shared" si="16"/>
        <v>45512</v>
      </c>
      <c r="N12" s="573" t="str">
        <f t="shared" si="4"/>
        <v>木</v>
      </c>
      <c r="O12" s="579"/>
      <c r="P12" s="572">
        <f t="shared" si="17"/>
        <v>45543</v>
      </c>
      <c r="Q12" s="573" t="str">
        <f t="shared" si="5"/>
        <v>日</v>
      </c>
      <c r="R12" s="575" t="s">
        <v>884</v>
      </c>
      <c r="S12" s="572">
        <f t="shared" si="18"/>
        <v>45573</v>
      </c>
      <c r="T12" s="573" t="str">
        <f t="shared" si="6"/>
        <v>火</v>
      </c>
      <c r="U12" s="579"/>
      <c r="V12" s="572">
        <f t="shared" si="19"/>
        <v>45604</v>
      </c>
      <c r="W12" s="573" t="str">
        <f t="shared" si="7"/>
        <v>金</v>
      </c>
      <c r="X12" s="652"/>
      <c r="Y12" s="572">
        <f t="shared" si="20"/>
        <v>45634</v>
      </c>
      <c r="Z12" s="573" t="str">
        <f t="shared" si="8"/>
        <v>日</v>
      </c>
      <c r="AA12" s="579"/>
      <c r="AB12" s="572">
        <f t="shared" si="21"/>
        <v>45665</v>
      </c>
      <c r="AC12" s="573" t="str">
        <f t="shared" si="9"/>
        <v>水</v>
      </c>
      <c r="AD12" s="575" t="s">
        <v>44</v>
      </c>
      <c r="AE12" s="572">
        <f t="shared" si="22"/>
        <v>45696</v>
      </c>
      <c r="AF12" s="573" t="str">
        <f t="shared" si="10"/>
        <v>土</v>
      </c>
      <c r="AG12" s="579"/>
      <c r="AH12" s="572">
        <f t="shared" si="23"/>
        <v>45724</v>
      </c>
      <c r="AI12" s="573" t="str">
        <f t="shared" si="11"/>
        <v>土</v>
      </c>
      <c r="AJ12" s="579"/>
    </row>
    <row r="13" spans="1:36" s="574" customFormat="1" ht="39" customHeight="1">
      <c r="A13" s="572">
        <f t="shared" si="12"/>
        <v>45391</v>
      </c>
      <c r="B13" s="573" t="str">
        <f t="shared" si="0"/>
        <v>火</v>
      </c>
      <c r="C13" s="576" t="s">
        <v>915</v>
      </c>
      <c r="D13" s="572">
        <f t="shared" si="13"/>
        <v>45421</v>
      </c>
      <c r="E13" s="573" t="str">
        <f t="shared" si="1"/>
        <v>木</v>
      </c>
      <c r="F13" s="640" t="s">
        <v>891</v>
      </c>
      <c r="G13" s="572">
        <f t="shared" si="14"/>
        <v>45452</v>
      </c>
      <c r="H13" s="573" t="str">
        <f t="shared" si="2"/>
        <v>日</v>
      </c>
      <c r="I13" s="652"/>
      <c r="J13" s="572">
        <f t="shared" si="15"/>
        <v>45482</v>
      </c>
      <c r="K13" s="573" t="str">
        <f t="shared" si="3"/>
        <v>火</v>
      </c>
      <c r="L13" s="578"/>
      <c r="M13" s="572">
        <f t="shared" si="16"/>
        <v>45513</v>
      </c>
      <c r="N13" s="573" t="str">
        <f t="shared" si="4"/>
        <v>金</v>
      </c>
      <c r="O13" s="575"/>
      <c r="P13" s="572">
        <f t="shared" si="17"/>
        <v>45544</v>
      </c>
      <c r="Q13" s="573" t="str">
        <f t="shared" si="5"/>
        <v>月</v>
      </c>
      <c r="R13" s="578"/>
      <c r="S13" s="572">
        <f t="shared" si="18"/>
        <v>45574</v>
      </c>
      <c r="T13" s="573" t="str">
        <f t="shared" si="6"/>
        <v>水</v>
      </c>
      <c r="U13" s="640"/>
      <c r="V13" s="572">
        <f t="shared" si="19"/>
        <v>45605</v>
      </c>
      <c r="W13" s="573" t="str">
        <f t="shared" si="7"/>
        <v>土</v>
      </c>
      <c r="X13" s="578"/>
      <c r="Y13" s="572">
        <f t="shared" si="20"/>
        <v>45635</v>
      </c>
      <c r="Z13" s="573" t="str">
        <f t="shared" si="8"/>
        <v>月</v>
      </c>
      <c r="AA13" s="581"/>
      <c r="AB13" s="572">
        <f t="shared" si="21"/>
        <v>45666</v>
      </c>
      <c r="AC13" s="573" t="str">
        <f t="shared" si="9"/>
        <v>木</v>
      </c>
      <c r="AD13" s="576"/>
      <c r="AE13" s="572">
        <f t="shared" si="22"/>
        <v>45697</v>
      </c>
      <c r="AF13" s="573" t="str">
        <f t="shared" si="10"/>
        <v>日</v>
      </c>
      <c r="AG13" s="578"/>
      <c r="AH13" s="572">
        <f t="shared" si="23"/>
        <v>45725</v>
      </c>
      <c r="AI13" s="573" t="str">
        <f t="shared" si="11"/>
        <v>日</v>
      </c>
      <c r="AJ13" s="578"/>
    </row>
    <row r="14" spans="1:36" s="574" customFormat="1" ht="39" customHeight="1">
      <c r="A14" s="572">
        <f t="shared" si="12"/>
        <v>45392</v>
      </c>
      <c r="B14" s="573" t="str">
        <f t="shared" si="0"/>
        <v>水</v>
      </c>
      <c r="C14" s="652" t="s">
        <v>914</v>
      </c>
      <c r="D14" s="572">
        <f t="shared" si="13"/>
        <v>45422</v>
      </c>
      <c r="E14" s="573" t="str">
        <f t="shared" si="1"/>
        <v>金</v>
      </c>
      <c r="F14" s="640" t="s">
        <v>892</v>
      </c>
      <c r="G14" s="572">
        <f t="shared" si="14"/>
        <v>45453</v>
      </c>
      <c r="H14" s="573" t="str">
        <f t="shared" si="2"/>
        <v>月</v>
      </c>
      <c r="I14" s="580"/>
      <c r="J14" s="572">
        <f t="shared" si="15"/>
        <v>45483</v>
      </c>
      <c r="K14" s="573" t="str">
        <f t="shared" si="3"/>
        <v>水</v>
      </c>
      <c r="L14" s="581"/>
      <c r="M14" s="572">
        <f t="shared" si="16"/>
        <v>45514</v>
      </c>
      <c r="N14" s="573" t="str">
        <f t="shared" si="4"/>
        <v>土</v>
      </c>
      <c r="O14" s="581"/>
      <c r="P14" s="572">
        <f t="shared" si="17"/>
        <v>45545</v>
      </c>
      <c r="Q14" s="573" t="str">
        <f t="shared" si="5"/>
        <v>火</v>
      </c>
      <c r="R14" s="581"/>
      <c r="S14" s="572">
        <f t="shared" si="18"/>
        <v>45575</v>
      </c>
      <c r="T14" s="573" t="str">
        <f t="shared" si="6"/>
        <v>木</v>
      </c>
      <c r="U14" s="581" t="s">
        <v>933</v>
      </c>
      <c r="V14" s="572">
        <f t="shared" si="19"/>
        <v>45606</v>
      </c>
      <c r="W14" s="573" t="str">
        <f t="shared" si="7"/>
        <v>日</v>
      </c>
      <c r="X14" s="581"/>
      <c r="Y14" s="572">
        <f t="shared" si="20"/>
        <v>45636</v>
      </c>
      <c r="Z14" s="573" t="str">
        <f t="shared" si="8"/>
        <v>火</v>
      </c>
      <c r="AA14" s="575" t="s">
        <v>901</v>
      </c>
      <c r="AB14" s="572">
        <f t="shared" si="21"/>
        <v>45667</v>
      </c>
      <c r="AC14" s="573" t="str">
        <f t="shared" si="9"/>
        <v>金</v>
      </c>
      <c r="AD14" s="652"/>
      <c r="AE14" s="572">
        <f t="shared" si="22"/>
        <v>45698</v>
      </c>
      <c r="AF14" s="573" t="str">
        <f t="shared" si="10"/>
        <v>月</v>
      </c>
      <c r="AG14" s="581"/>
      <c r="AH14" s="572">
        <f t="shared" si="23"/>
        <v>45726</v>
      </c>
      <c r="AI14" s="573" t="str">
        <f t="shared" si="11"/>
        <v>月</v>
      </c>
      <c r="AJ14" s="581"/>
    </row>
    <row r="15" spans="1:36" s="574" customFormat="1" ht="39" customHeight="1">
      <c r="A15" s="572">
        <f t="shared" si="12"/>
        <v>45393</v>
      </c>
      <c r="B15" s="573" t="str">
        <f t="shared" si="0"/>
        <v>木</v>
      </c>
      <c r="C15" s="683" t="s">
        <v>916</v>
      </c>
      <c r="D15" s="572">
        <f t="shared" si="13"/>
        <v>45423</v>
      </c>
      <c r="E15" s="573" t="str">
        <f t="shared" si="1"/>
        <v>土</v>
      </c>
      <c r="F15" s="652"/>
      <c r="G15" s="572">
        <f t="shared" si="14"/>
        <v>45454</v>
      </c>
      <c r="H15" s="573" t="str">
        <f t="shared" si="2"/>
        <v>火</v>
      </c>
      <c r="I15" s="581"/>
      <c r="J15" s="572">
        <f t="shared" si="15"/>
        <v>45484</v>
      </c>
      <c r="K15" s="573" t="str">
        <f t="shared" si="3"/>
        <v>木</v>
      </c>
      <c r="L15" s="575"/>
      <c r="M15" s="572">
        <f t="shared" si="16"/>
        <v>45515</v>
      </c>
      <c r="N15" s="573" t="str">
        <f t="shared" si="4"/>
        <v>日</v>
      </c>
      <c r="O15" s="575" t="s">
        <v>449</v>
      </c>
      <c r="P15" s="572">
        <f t="shared" si="17"/>
        <v>45546</v>
      </c>
      <c r="Q15" s="573" t="str">
        <f t="shared" si="5"/>
        <v>水</v>
      </c>
      <c r="R15" s="575" t="s">
        <v>912</v>
      </c>
      <c r="S15" s="572">
        <f t="shared" si="18"/>
        <v>45576</v>
      </c>
      <c r="T15" s="573" t="str">
        <f t="shared" si="6"/>
        <v>金</v>
      </c>
      <c r="U15" s="581" t="s">
        <v>933</v>
      </c>
      <c r="V15" s="572">
        <f t="shared" si="19"/>
        <v>45607</v>
      </c>
      <c r="W15" s="573" t="str">
        <f t="shared" si="7"/>
        <v>月</v>
      </c>
      <c r="X15" s="575"/>
      <c r="Y15" s="572">
        <f t="shared" si="20"/>
        <v>45637</v>
      </c>
      <c r="Z15" s="573" t="str">
        <f t="shared" si="8"/>
        <v>水</v>
      </c>
      <c r="AA15" s="575"/>
      <c r="AB15" s="572">
        <f t="shared" si="21"/>
        <v>45668</v>
      </c>
      <c r="AC15" s="573" t="str">
        <f t="shared" si="9"/>
        <v>土</v>
      </c>
      <c r="AD15" s="575"/>
      <c r="AE15" s="658">
        <f t="shared" si="22"/>
        <v>45699</v>
      </c>
      <c r="AF15" s="659" t="str">
        <f t="shared" si="10"/>
        <v>火</v>
      </c>
      <c r="AG15" s="662" t="s">
        <v>29</v>
      </c>
      <c r="AH15" s="572">
        <f t="shared" si="23"/>
        <v>45727</v>
      </c>
      <c r="AI15" s="573" t="str">
        <f t="shared" si="11"/>
        <v>火</v>
      </c>
      <c r="AJ15" s="575"/>
    </row>
    <row r="16" spans="1:36" s="574" customFormat="1" ht="39" customHeight="1">
      <c r="A16" s="572">
        <f t="shared" si="12"/>
        <v>45394</v>
      </c>
      <c r="B16" s="573" t="str">
        <f t="shared" si="0"/>
        <v>金</v>
      </c>
      <c r="C16" s="657" t="s">
        <v>909</v>
      </c>
      <c r="D16" s="572">
        <f t="shared" si="13"/>
        <v>45424</v>
      </c>
      <c r="E16" s="573" t="str">
        <f t="shared" si="1"/>
        <v>日</v>
      </c>
      <c r="F16" s="652"/>
      <c r="G16" s="572">
        <f t="shared" si="14"/>
        <v>45455</v>
      </c>
      <c r="H16" s="573" t="str">
        <f t="shared" si="2"/>
        <v>水</v>
      </c>
      <c r="I16" s="581"/>
      <c r="J16" s="572">
        <f t="shared" si="15"/>
        <v>45485</v>
      </c>
      <c r="K16" s="573" t="str">
        <f t="shared" si="3"/>
        <v>金</v>
      </c>
      <c r="L16" s="581"/>
      <c r="M16" s="658">
        <f t="shared" si="16"/>
        <v>45516</v>
      </c>
      <c r="N16" s="659" t="str">
        <f t="shared" si="4"/>
        <v>月</v>
      </c>
      <c r="O16" s="661" t="s">
        <v>307</v>
      </c>
      <c r="P16" s="572">
        <f t="shared" si="17"/>
        <v>45547</v>
      </c>
      <c r="Q16" s="573" t="str">
        <f t="shared" si="5"/>
        <v>木</v>
      </c>
      <c r="R16" s="575"/>
      <c r="S16" s="572">
        <f t="shared" si="18"/>
        <v>45577</v>
      </c>
      <c r="T16" s="573" t="str">
        <f t="shared" si="6"/>
        <v>土</v>
      </c>
      <c r="U16" s="581"/>
      <c r="V16" s="572">
        <f t="shared" si="19"/>
        <v>45608</v>
      </c>
      <c r="W16" s="573" t="str">
        <f t="shared" si="7"/>
        <v>火</v>
      </c>
      <c r="X16" s="581"/>
      <c r="Y16" s="572">
        <f t="shared" si="20"/>
        <v>45638</v>
      </c>
      <c r="Z16" s="573" t="str">
        <f t="shared" si="8"/>
        <v>木</v>
      </c>
      <c r="AA16" s="581" t="s">
        <v>902</v>
      </c>
      <c r="AB16" s="572">
        <f t="shared" si="21"/>
        <v>45669</v>
      </c>
      <c r="AC16" s="573" t="str">
        <f t="shared" si="9"/>
        <v>日</v>
      </c>
      <c r="AD16" s="581"/>
      <c r="AE16" s="572">
        <f t="shared" si="22"/>
        <v>45700</v>
      </c>
      <c r="AF16" s="573" t="str">
        <f t="shared" si="10"/>
        <v>水</v>
      </c>
      <c r="AG16" s="652"/>
      <c r="AH16" s="572">
        <f t="shared" si="23"/>
        <v>45728</v>
      </c>
      <c r="AI16" s="573" t="str">
        <f t="shared" si="11"/>
        <v>水</v>
      </c>
      <c r="AJ16" s="652"/>
    </row>
    <row r="17" spans="1:36" s="574" customFormat="1" ht="39" customHeight="1">
      <c r="A17" s="572">
        <f t="shared" si="12"/>
        <v>45395</v>
      </c>
      <c r="B17" s="573" t="str">
        <f t="shared" si="0"/>
        <v>土</v>
      </c>
      <c r="C17" s="652"/>
      <c r="D17" s="572">
        <f t="shared" si="13"/>
        <v>45425</v>
      </c>
      <c r="E17" s="573" t="str">
        <f t="shared" si="1"/>
        <v>月</v>
      </c>
      <c r="F17" s="581"/>
      <c r="G17" s="572">
        <f t="shared" si="14"/>
        <v>45456</v>
      </c>
      <c r="H17" s="573" t="str">
        <f t="shared" si="2"/>
        <v>木</v>
      </c>
      <c r="I17" s="683"/>
      <c r="J17" s="572">
        <f t="shared" si="15"/>
        <v>45486</v>
      </c>
      <c r="K17" s="573" t="str">
        <f t="shared" si="3"/>
        <v>土</v>
      </c>
      <c r="L17" s="575"/>
      <c r="M17" s="678">
        <f t="shared" si="16"/>
        <v>45517</v>
      </c>
      <c r="N17" s="679" t="str">
        <f t="shared" si="4"/>
        <v>火</v>
      </c>
      <c r="O17" s="674" t="s">
        <v>895</v>
      </c>
      <c r="P17" s="572">
        <f t="shared" si="17"/>
        <v>45548</v>
      </c>
      <c r="Q17" s="573" t="str">
        <f t="shared" si="5"/>
        <v>金</v>
      </c>
      <c r="R17" s="575" t="s">
        <v>932</v>
      </c>
      <c r="S17" s="572">
        <f t="shared" si="18"/>
        <v>45578</v>
      </c>
      <c r="T17" s="573" t="str">
        <f t="shared" si="6"/>
        <v>日</v>
      </c>
      <c r="U17" s="575"/>
      <c r="V17" s="572">
        <f t="shared" si="19"/>
        <v>45609</v>
      </c>
      <c r="W17" s="573" t="str">
        <f t="shared" si="7"/>
        <v>水</v>
      </c>
      <c r="X17" s="581"/>
      <c r="Y17" s="572">
        <f t="shared" si="20"/>
        <v>45639</v>
      </c>
      <c r="Z17" s="573" t="str">
        <f t="shared" si="8"/>
        <v>金</v>
      </c>
      <c r="AA17" s="575" t="s">
        <v>892</v>
      </c>
      <c r="AB17" s="658">
        <f t="shared" si="21"/>
        <v>45670</v>
      </c>
      <c r="AC17" s="659" t="str">
        <f t="shared" si="9"/>
        <v>月</v>
      </c>
      <c r="AD17" s="662" t="s">
        <v>885</v>
      </c>
      <c r="AE17" s="572">
        <f t="shared" si="22"/>
        <v>45701</v>
      </c>
      <c r="AF17" s="573" t="str">
        <f t="shared" si="10"/>
        <v>木</v>
      </c>
      <c r="AG17" s="575"/>
      <c r="AH17" s="572">
        <f t="shared" si="23"/>
        <v>45729</v>
      </c>
      <c r="AI17" s="573" t="str">
        <f t="shared" si="11"/>
        <v>木</v>
      </c>
      <c r="AJ17" s="652"/>
    </row>
    <row r="18" spans="1:36" s="574" customFormat="1" ht="39" customHeight="1">
      <c r="A18" s="572">
        <f t="shared" si="12"/>
        <v>45396</v>
      </c>
      <c r="B18" s="573" t="str">
        <f t="shared" si="0"/>
        <v>日</v>
      </c>
      <c r="C18" s="652"/>
      <c r="D18" s="572">
        <f t="shared" si="13"/>
        <v>45426</v>
      </c>
      <c r="E18" s="573" t="str">
        <f t="shared" si="1"/>
        <v>火</v>
      </c>
      <c r="F18" s="581"/>
      <c r="G18" s="572">
        <f t="shared" si="14"/>
        <v>45457</v>
      </c>
      <c r="H18" s="573" t="str">
        <f t="shared" si="2"/>
        <v>金</v>
      </c>
      <c r="I18" s="575"/>
      <c r="J18" s="572">
        <f t="shared" si="15"/>
        <v>45487</v>
      </c>
      <c r="K18" s="573" t="str">
        <f t="shared" si="3"/>
        <v>日</v>
      </c>
      <c r="L18" s="575"/>
      <c r="M18" s="678">
        <f t="shared" si="16"/>
        <v>45518</v>
      </c>
      <c r="N18" s="679" t="str">
        <f t="shared" si="4"/>
        <v>水</v>
      </c>
      <c r="O18" s="674" t="s">
        <v>895</v>
      </c>
      <c r="P18" s="572">
        <f t="shared" si="17"/>
        <v>45549</v>
      </c>
      <c r="Q18" s="573" t="str">
        <f t="shared" si="5"/>
        <v>土</v>
      </c>
      <c r="R18" s="652"/>
      <c r="S18" s="658">
        <f t="shared" si="18"/>
        <v>45579</v>
      </c>
      <c r="T18" s="659" t="str">
        <f t="shared" si="6"/>
        <v>月</v>
      </c>
      <c r="U18" s="662" t="s">
        <v>879</v>
      </c>
      <c r="V18" s="572">
        <f t="shared" si="19"/>
        <v>45610</v>
      </c>
      <c r="W18" s="573" t="str">
        <f t="shared" si="7"/>
        <v>木</v>
      </c>
      <c r="X18" s="575"/>
      <c r="Y18" s="572">
        <f t="shared" si="20"/>
        <v>45640</v>
      </c>
      <c r="Z18" s="573" t="str">
        <f t="shared" si="8"/>
        <v>土</v>
      </c>
      <c r="AA18" s="575"/>
      <c r="AB18" s="572">
        <f t="shared" si="21"/>
        <v>45671</v>
      </c>
      <c r="AC18" s="573" t="str">
        <f t="shared" si="9"/>
        <v>火</v>
      </c>
      <c r="AD18" s="575"/>
      <c r="AE18" s="572">
        <f t="shared" si="22"/>
        <v>45702</v>
      </c>
      <c r="AF18" s="573" t="str">
        <f t="shared" si="10"/>
        <v>金</v>
      </c>
      <c r="AG18" s="575" t="s">
        <v>930</v>
      </c>
      <c r="AH18" s="572">
        <f t="shared" si="23"/>
        <v>45730</v>
      </c>
      <c r="AI18" s="573" t="str">
        <f t="shared" si="11"/>
        <v>金</v>
      </c>
      <c r="AJ18" s="652" t="s">
        <v>906</v>
      </c>
    </row>
    <row r="19" spans="1:36" s="574" customFormat="1" ht="39" customHeight="1">
      <c r="A19" s="572">
        <f t="shared" si="12"/>
        <v>45397</v>
      </c>
      <c r="B19" s="573" t="str">
        <f t="shared" si="0"/>
        <v>月</v>
      </c>
      <c r="C19" s="683"/>
      <c r="D19" s="572">
        <f t="shared" si="13"/>
        <v>45427</v>
      </c>
      <c r="E19" s="573" t="str">
        <f t="shared" si="1"/>
        <v>水</v>
      </c>
      <c r="F19" s="575"/>
      <c r="G19" s="572">
        <f t="shared" si="14"/>
        <v>45458</v>
      </c>
      <c r="H19" s="573" t="str">
        <f t="shared" si="2"/>
        <v>土</v>
      </c>
      <c r="I19" s="652"/>
      <c r="J19" s="658">
        <f t="shared" si="15"/>
        <v>45488</v>
      </c>
      <c r="K19" s="659" t="str">
        <f t="shared" si="3"/>
        <v>月</v>
      </c>
      <c r="L19" s="662" t="s">
        <v>27</v>
      </c>
      <c r="M19" s="572">
        <f t="shared" si="16"/>
        <v>45519</v>
      </c>
      <c r="N19" s="573" t="str">
        <f t="shared" si="4"/>
        <v>木</v>
      </c>
      <c r="O19" s="677"/>
      <c r="P19" s="572">
        <f t="shared" si="17"/>
        <v>45550</v>
      </c>
      <c r="Q19" s="573" t="str">
        <f t="shared" si="5"/>
        <v>日</v>
      </c>
      <c r="R19" s="575"/>
      <c r="S19" s="572">
        <f t="shared" si="18"/>
        <v>45580</v>
      </c>
      <c r="T19" s="573" t="str">
        <f t="shared" si="6"/>
        <v>火</v>
      </c>
      <c r="U19" s="652" t="s">
        <v>926</v>
      </c>
      <c r="V19" s="572">
        <f t="shared" si="19"/>
        <v>45611</v>
      </c>
      <c r="W19" s="573" t="str">
        <f t="shared" si="7"/>
        <v>金</v>
      </c>
      <c r="X19" s="575"/>
      <c r="Y19" s="572">
        <f t="shared" si="20"/>
        <v>45641</v>
      </c>
      <c r="Z19" s="573" t="str">
        <f t="shared" si="8"/>
        <v>日</v>
      </c>
      <c r="AA19" s="575"/>
      <c r="AB19" s="572">
        <f t="shared" si="21"/>
        <v>45672</v>
      </c>
      <c r="AC19" s="573" t="str">
        <f t="shared" si="9"/>
        <v>水</v>
      </c>
      <c r="AD19" s="581"/>
      <c r="AE19" s="572">
        <f t="shared" si="22"/>
        <v>45703</v>
      </c>
      <c r="AF19" s="573" t="str">
        <f t="shared" si="10"/>
        <v>土</v>
      </c>
      <c r="AG19" s="575"/>
      <c r="AH19" s="572">
        <f t="shared" si="23"/>
        <v>45731</v>
      </c>
      <c r="AI19" s="573" t="str">
        <f t="shared" si="11"/>
        <v>土</v>
      </c>
      <c r="AJ19" s="575"/>
    </row>
    <row r="20" spans="1:36" s="574" customFormat="1" ht="39" customHeight="1">
      <c r="A20" s="572">
        <f t="shared" si="12"/>
        <v>45398</v>
      </c>
      <c r="B20" s="573" t="str">
        <f t="shared" si="0"/>
        <v>火</v>
      </c>
      <c r="C20" s="657"/>
      <c r="D20" s="572">
        <f t="shared" si="13"/>
        <v>45428</v>
      </c>
      <c r="E20" s="573" t="str">
        <f t="shared" si="1"/>
        <v>木</v>
      </c>
      <c r="F20" s="581" t="s">
        <v>893</v>
      </c>
      <c r="G20" s="572">
        <f t="shared" si="14"/>
        <v>45459</v>
      </c>
      <c r="H20" s="573" t="str">
        <f t="shared" si="2"/>
        <v>日</v>
      </c>
      <c r="I20" s="652"/>
      <c r="J20" s="572">
        <f t="shared" si="15"/>
        <v>45489</v>
      </c>
      <c r="K20" s="573" t="str">
        <f t="shared" si="3"/>
        <v>火</v>
      </c>
      <c r="L20" s="575"/>
      <c r="M20" s="572">
        <f t="shared" si="16"/>
        <v>45520</v>
      </c>
      <c r="N20" s="573" t="str">
        <f t="shared" si="4"/>
        <v>金</v>
      </c>
      <c r="O20" s="579"/>
      <c r="P20" s="658">
        <f t="shared" si="17"/>
        <v>45551</v>
      </c>
      <c r="Q20" s="659" t="str">
        <f t="shared" si="5"/>
        <v>月</v>
      </c>
      <c r="R20" s="662" t="s">
        <v>35</v>
      </c>
      <c r="S20" s="572">
        <f t="shared" si="18"/>
        <v>45581</v>
      </c>
      <c r="T20" s="573" t="str">
        <f t="shared" si="6"/>
        <v>水</v>
      </c>
      <c r="U20" s="581"/>
      <c r="V20" s="572">
        <f t="shared" si="19"/>
        <v>45612</v>
      </c>
      <c r="W20" s="573" t="str">
        <f t="shared" si="7"/>
        <v>土</v>
      </c>
      <c r="X20" s="575"/>
      <c r="Y20" s="572">
        <f t="shared" si="20"/>
        <v>45642</v>
      </c>
      <c r="Z20" s="573" t="str">
        <f t="shared" si="8"/>
        <v>月</v>
      </c>
      <c r="AA20" s="575"/>
      <c r="AB20" s="572">
        <f t="shared" si="21"/>
        <v>45673</v>
      </c>
      <c r="AC20" s="573" t="str">
        <f t="shared" si="9"/>
        <v>木</v>
      </c>
      <c r="AD20" s="581" t="s">
        <v>913</v>
      </c>
      <c r="AE20" s="572">
        <f t="shared" si="22"/>
        <v>45704</v>
      </c>
      <c r="AF20" s="573" t="str">
        <f t="shared" si="10"/>
        <v>日</v>
      </c>
      <c r="AG20" s="579"/>
      <c r="AH20" s="572">
        <f t="shared" si="23"/>
        <v>45732</v>
      </c>
      <c r="AI20" s="573" t="str">
        <f t="shared" si="11"/>
        <v>日</v>
      </c>
      <c r="AJ20" s="579"/>
    </row>
    <row r="21" spans="1:36" s="574" customFormat="1" ht="39" customHeight="1">
      <c r="A21" s="572">
        <f t="shared" si="12"/>
        <v>45399</v>
      </c>
      <c r="B21" s="573" t="str">
        <f t="shared" si="0"/>
        <v>水</v>
      </c>
      <c r="C21" s="581"/>
      <c r="D21" s="572">
        <f t="shared" si="13"/>
        <v>45429</v>
      </c>
      <c r="E21" s="573" t="str">
        <f t="shared" si="1"/>
        <v>金</v>
      </c>
      <c r="F21" s="581" t="s">
        <v>919</v>
      </c>
      <c r="G21" s="572">
        <f t="shared" si="14"/>
        <v>45460</v>
      </c>
      <c r="H21" s="573" t="str">
        <f t="shared" si="2"/>
        <v>月</v>
      </c>
      <c r="I21" s="577"/>
      <c r="J21" s="572">
        <f t="shared" si="15"/>
        <v>45490</v>
      </c>
      <c r="K21" s="573" t="str">
        <f t="shared" si="3"/>
        <v>水</v>
      </c>
      <c r="L21" s="580"/>
      <c r="M21" s="572">
        <f t="shared" si="16"/>
        <v>45521</v>
      </c>
      <c r="N21" s="573" t="str">
        <f t="shared" si="4"/>
        <v>土</v>
      </c>
      <c r="O21" s="580"/>
      <c r="P21" s="572">
        <f t="shared" si="17"/>
        <v>45552</v>
      </c>
      <c r="Q21" s="573" t="str">
        <f t="shared" si="5"/>
        <v>火</v>
      </c>
      <c r="R21" s="575" t="s">
        <v>923</v>
      </c>
      <c r="S21" s="572">
        <f t="shared" si="18"/>
        <v>45582</v>
      </c>
      <c r="T21" s="573" t="str">
        <f t="shared" si="6"/>
        <v>木</v>
      </c>
      <c r="U21" s="580" t="s">
        <v>898</v>
      </c>
      <c r="V21" s="572">
        <f t="shared" si="19"/>
        <v>45613</v>
      </c>
      <c r="W21" s="573" t="str">
        <f t="shared" si="7"/>
        <v>日</v>
      </c>
      <c r="X21" s="580"/>
      <c r="Y21" s="572">
        <f t="shared" si="20"/>
        <v>45643</v>
      </c>
      <c r="Z21" s="573" t="str">
        <f t="shared" si="8"/>
        <v>火</v>
      </c>
      <c r="AA21" s="580"/>
      <c r="AB21" s="572">
        <f t="shared" si="21"/>
        <v>45674</v>
      </c>
      <c r="AC21" s="573" t="str">
        <f t="shared" si="9"/>
        <v>金</v>
      </c>
      <c r="AD21" s="580"/>
      <c r="AE21" s="572">
        <f t="shared" si="22"/>
        <v>45705</v>
      </c>
      <c r="AF21" s="573" t="str">
        <f t="shared" si="10"/>
        <v>月</v>
      </c>
      <c r="AG21" s="682"/>
      <c r="AH21" s="572">
        <f t="shared" si="23"/>
        <v>45733</v>
      </c>
      <c r="AI21" s="573" t="str">
        <f t="shared" si="11"/>
        <v>月</v>
      </c>
      <c r="AJ21" s="577"/>
    </row>
    <row r="22" spans="1:36" s="574" customFormat="1" ht="39" customHeight="1">
      <c r="A22" s="572">
        <f t="shared" si="12"/>
        <v>45400</v>
      </c>
      <c r="B22" s="573" t="str">
        <f t="shared" si="0"/>
        <v>木</v>
      </c>
      <c r="C22" s="657" t="s">
        <v>917</v>
      </c>
      <c r="D22" s="572">
        <f t="shared" si="13"/>
        <v>45430</v>
      </c>
      <c r="E22" s="573" t="str">
        <f t="shared" si="1"/>
        <v>土</v>
      </c>
      <c r="F22" s="652"/>
      <c r="G22" s="572">
        <f t="shared" si="14"/>
        <v>45461</v>
      </c>
      <c r="H22" s="573" t="str">
        <f t="shared" si="2"/>
        <v>火</v>
      </c>
      <c r="I22" s="581"/>
      <c r="J22" s="572">
        <f t="shared" si="15"/>
        <v>45491</v>
      </c>
      <c r="K22" s="573" t="str">
        <f t="shared" si="3"/>
        <v>木</v>
      </c>
      <c r="L22" s="575"/>
      <c r="M22" s="572">
        <f t="shared" si="16"/>
        <v>45522</v>
      </c>
      <c r="N22" s="573" t="str">
        <f t="shared" si="4"/>
        <v>日</v>
      </c>
      <c r="O22" s="575"/>
      <c r="P22" s="572">
        <f t="shared" si="17"/>
        <v>45553</v>
      </c>
      <c r="Q22" s="573" t="str">
        <f t="shared" si="5"/>
        <v>水</v>
      </c>
      <c r="R22" s="580" t="s">
        <v>924</v>
      </c>
      <c r="S22" s="572">
        <f t="shared" si="18"/>
        <v>45583</v>
      </c>
      <c r="T22" s="573" t="str">
        <f t="shared" si="6"/>
        <v>金</v>
      </c>
      <c r="U22" s="575" t="s">
        <v>899</v>
      </c>
      <c r="V22" s="572">
        <f t="shared" si="19"/>
        <v>45614</v>
      </c>
      <c r="W22" s="573" t="str">
        <f t="shared" si="7"/>
        <v>月</v>
      </c>
      <c r="X22" s="575"/>
      <c r="Y22" s="572">
        <f t="shared" si="20"/>
        <v>45644</v>
      </c>
      <c r="Z22" s="573" t="str">
        <f t="shared" si="8"/>
        <v>水</v>
      </c>
      <c r="AA22" s="575"/>
      <c r="AB22" s="572">
        <f t="shared" si="21"/>
        <v>45675</v>
      </c>
      <c r="AC22" s="573" t="str">
        <f t="shared" si="9"/>
        <v>土</v>
      </c>
      <c r="AD22" s="575"/>
      <c r="AE22" s="572">
        <f t="shared" si="22"/>
        <v>45706</v>
      </c>
      <c r="AF22" s="573" t="str">
        <f t="shared" si="10"/>
        <v>火</v>
      </c>
      <c r="AG22" s="652"/>
      <c r="AH22" s="572">
        <f t="shared" si="23"/>
        <v>45734</v>
      </c>
      <c r="AI22" s="573" t="str">
        <f t="shared" si="11"/>
        <v>火</v>
      </c>
      <c r="AJ22" s="575"/>
    </row>
    <row r="23" spans="1:36" s="574" customFormat="1" ht="39" customHeight="1">
      <c r="A23" s="572">
        <f t="shared" si="12"/>
        <v>45401</v>
      </c>
      <c r="B23" s="573" t="str">
        <f t="shared" si="0"/>
        <v>金</v>
      </c>
      <c r="C23" s="676"/>
      <c r="D23" s="572">
        <f t="shared" si="13"/>
        <v>45431</v>
      </c>
      <c r="E23" s="573" t="str">
        <f t="shared" si="1"/>
        <v>日</v>
      </c>
      <c r="F23" s="652"/>
      <c r="G23" s="572">
        <f t="shared" si="14"/>
        <v>45462</v>
      </c>
      <c r="H23" s="573" t="str">
        <f t="shared" si="2"/>
        <v>水</v>
      </c>
      <c r="I23" s="652"/>
      <c r="J23" s="572">
        <f t="shared" si="15"/>
        <v>45492</v>
      </c>
      <c r="K23" s="573" t="str">
        <f t="shared" si="3"/>
        <v>金</v>
      </c>
      <c r="L23" s="575" t="s">
        <v>894</v>
      </c>
      <c r="M23" s="572">
        <f t="shared" si="16"/>
        <v>45523</v>
      </c>
      <c r="N23" s="573" t="str">
        <f t="shared" si="4"/>
        <v>月</v>
      </c>
      <c r="O23" s="652"/>
      <c r="P23" s="572">
        <f t="shared" si="17"/>
        <v>45554</v>
      </c>
      <c r="Q23" s="573" t="str">
        <f t="shared" si="5"/>
        <v>木</v>
      </c>
      <c r="R23" s="575"/>
      <c r="S23" s="572">
        <f t="shared" si="18"/>
        <v>45584</v>
      </c>
      <c r="T23" s="573" t="str">
        <f t="shared" si="6"/>
        <v>土</v>
      </c>
      <c r="U23" s="575"/>
      <c r="V23" s="572">
        <f t="shared" si="19"/>
        <v>45615</v>
      </c>
      <c r="W23" s="573" t="str">
        <f t="shared" si="7"/>
        <v>火</v>
      </c>
      <c r="X23" s="575"/>
      <c r="Y23" s="572">
        <f t="shared" si="20"/>
        <v>45645</v>
      </c>
      <c r="Z23" s="573" t="str">
        <f t="shared" si="8"/>
        <v>木</v>
      </c>
      <c r="AA23" s="581"/>
      <c r="AB23" s="572">
        <f t="shared" si="21"/>
        <v>45676</v>
      </c>
      <c r="AC23" s="573" t="str">
        <f t="shared" si="9"/>
        <v>日</v>
      </c>
      <c r="AD23" s="575"/>
      <c r="AE23" s="572">
        <f t="shared" si="22"/>
        <v>45707</v>
      </c>
      <c r="AF23" s="573" t="str">
        <f t="shared" si="10"/>
        <v>水</v>
      </c>
      <c r="AG23" s="688" t="s">
        <v>931</v>
      </c>
      <c r="AH23" s="572">
        <f t="shared" si="23"/>
        <v>45735</v>
      </c>
      <c r="AI23" s="573" t="str">
        <f t="shared" si="11"/>
        <v>水</v>
      </c>
      <c r="AJ23" s="581"/>
    </row>
    <row r="24" spans="1:36" s="574" customFormat="1" ht="39" customHeight="1">
      <c r="A24" s="572">
        <f t="shared" si="12"/>
        <v>45402</v>
      </c>
      <c r="B24" s="573" t="str">
        <f t="shared" si="0"/>
        <v>土</v>
      </c>
      <c r="C24" s="63"/>
      <c r="D24" s="572">
        <f t="shared" si="13"/>
        <v>45432</v>
      </c>
      <c r="E24" s="573" t="str">
        <f t="shared" si="1"/>
        <v>月</v>
      </c>
      <c r="F24" s="580"/>
      <c r="G24" s="572">
        <f t="shared" si="14"/>
        <v>45463</v>
      </c>
      <c r="H24" s="573" t="str">
        <f t="shared" si="2"/>
        <v>木</v>
      </c>
      <c r="I24" s="580"/>
      <c r="J24" s="572">
        <f t="shared" si="15"/>
        <v>45493</v>
      </c>
      <c r="K24" s="573" t="str">
        <f t="shared" si="3"/>
        <v>土</v>
      </c>
      <c r="L24" s="652"/>
      <c r="M24" s="572">
        <f t="shared" si="16"/>
        <v>45524</v>
      </c>
      <c r="N24" s="573" t="str">
        <f t="shared" si="4"/>
        <v>火</v>
      </c>
      <c r="O24" s="580"/>
      <c r="P24" s="572">
        <f t="shared" si="17"/>
        <v>45555</v>
      </c>
      <c r="Q24" s="573" t="str">
        <f t="shared" si="5"/>
        <v>金</v>
      </c>
      <c r="R24" s="580" t="s">
        <v>897</v>
      </c>
      <c r="S24" s="572">
        <f t="shared" si="18"/>
        <v>45585</v>
      </c>
      <c r="T24" s="573" t="str">
        <f t="shared" si="6"/>
        <v>日</v>
      </c>
      <c r="U24" s="580"/>
      <c r="V24" s="572">
        <f t="shared" si="19"/>
        <v>45616</v>
      </c>
      <c r="W24" s="573" t="str">
        <f t="shared" si="7"/>
        <v>水</v>
      </c>
      <c r="X24" s="580"/>
      <c r="Y24" s="572">
        <f t="shared" si="20"/>
        <v>45646</v>
      </c>
      <c r="Z24" s="573" t="str">
        <f t="shared" si="8"/>
        <v>金</v>
      </c>
      <c r="AA24" s="580"/>
      <c r="AB24" s="572">
        <f t="shared" si="21"/>
        <v>45677</v>
      </c>
      <c r="AC24" s="573" t="str">
        <f t="shared" si="9"/>
        <v>月</v>
      </c>
      <c r="AD24" s="580"/>
      <c r="AE24" s="572">
        <f t="shared" si="22"/>
        <v>45708</v>
      </c>
      <c r="AF24" s="573" t="str">
        <f t="shared" si="10"/>
        <v>木</v>
      </c>
      <c r="AG24" s="580"/>
      <c r="AH24" s="658">
        <f t="shared" si="23"/>
        <v>45736</v>
      </c>
      <c r="AI24" s="659" t="str">
        <f t="shared" si="11"/>
        <v>木</v>
      </c>
      <c r="AJ24" s="666" t="s">
        <v>30</v>
      </c>
    </row>
    <row r="25" spans="1:36" s="574" customFormat="1" ht="39" customHeight="1">
      <c r="A25" s="572">
        <f t="shared" si="12"/>
        <v>45403</v>
      </c>
      <c r="B25" s="573" t="str">
        <f t="shared" si="0"/>
        <v>日</v>
      </c>
      <c r="C25" s="652"/>
      <c r="D25" s="572">
        <f t="shared" si="13"/>
        <v>45433</v>
      </c>
      <c r="E25" s="573" t="str">
        <f t="shared" si="1"/>
        <v>火</v>
      </c>
      <c r="F25" s="581"/>
      <c r="G25" s="572">
        <f t="shared" si="14"/>
        <v>45464</v>
      </c>
      <c r="H25" s="573" t="str">
        <f t="shared" si="2"/>
        <v>金</v>
      </c>
      <c r="I25" s="575"/>
      <c r="J25" s="572">
        <f t="shared" si="15"/>
        <v>45494</v>
      </c>
      <c r="K25" s="573" t="str">
        <f t="shared" si="3"/>
        <v>日</v>
      </c>
      <c r="L25" s="652"/>
      <c r="M25" s="572">
        <f t="shared" si="16"/>
        <v>45525</v>
      </c>
      <c r="N25" s="573" t="str">
        <f t="shared" si="4"/>
        <v>水</v>
      </c>
      <c r="O25" s="581"/>
      <c r="P25" s="572">
        <f t="shared" si="17"/>
        <v>45556</v>
      </c>
      <c r="Q25" s="573" t="str">
        <f t="shared" si="5"/>
        <v>土</v>
      </c>
      <c r="R25" s="581" t="s">
        <v>64</v>
      </c>
      <c r="S25" s="572">
        <f t="shared" si="18"/>
        <v>45586</v>
      </c>
      <c r="T25" s="573" t="str">
        <f t="shared" si="6"/>
        <v>月</v>
      </c>
      <c r="U25" s="575"/>
      <c r="V25" s="572">
        <f t="shared" si="19"/>
        <v>45617</v>
      </c>
      <c r="W25" s="573" t="str">
        <f t="shared" si="7"/>
        <v>木</v>
      </c>
      <c r="X25" s="575" t="s">
        <v>903</v>
      </c>
      <c r="Y25" s="572">
        <f t="shared" si="20"/>
        <v>45647</v>
      </c>
      <c r="Z25" s="573" t="str">
        <f t="shared" si="8"/>
        <v>土</v>
      </c>
      <c r="AA25" s="575"/>
      <c r="AB25" s="572">
        <f t="shared" si="21"/>
        <v>45678</v>
      </c>
      <c r="AC25" s="573" t="str">
        <f t="shared" si="9"/>
        <v>火</v>
      </c>
      <c r="AD25" s="581"/>
      <c r="AE25" s="572">
        <f t="shared" si="22"/>
        <v>45709</v>
      </c>
      <c r="AF25" s="573" t="str">
        <f t="shared" si="10"/>
        <v>金</v>
      </c>
      <c r="AG25" s="575" t="s">
        <v>937</v>
      </c>
      <c r="AH25" s="572">
        <f t="shared" si="23"/>
        <v>45737</v>
      </c>
      <c r="AI25" s="573" t="str">
        <f t="shared" si="11"/>
        <v>金</v>
      </c>
      <c r="AJ25" s="581"/>
    </row>
    <row r="26" spans="1:36" s="574" customFormat="1" ht="39" customHeight="1">
      <c r="A26" s="572">
        <f t="shared" si="12"/>
        <v>45404</v>
      </c>
      <c r="B26" s="573" t="str">
        <f t="shared" si="0"/>
        <v>月</v>
      </c>
      <c r="C26" s="581"/>
      <c r="D26" s="572">
        <f t="shared" si="13"/>
        <v>45434</v>
      </c>
      <c r="E26" s="573" t="str">
        <f t="shared" si="1"/>
        <v>水</v>
      </c>
      <c r="F26" s="652"/>
      <c r="G26" s="572">
        <f t="shared" si="14"/>
        <v>45465</v>
      </c>
      <c r="H26" s="573" t="str">
        <f t="shared" si="2"/>
        <v>土</v>
      </c>
      <c r="I26" s="575" t="s">
        <v>887</v>
      </c>
      <c r="J26" s="572">
        <f t="shared" si="15"/>
        <v>45495</v>
      </c>
      <c r="K26" s="573" t="str">
        <f t="shared" si="3"/>
        <v>月</v>
      </c>
      <c r="L26" s="575"/>
      <c r="M26" s="572">
        <f t="shared" si="16"/>
        <v>45526</v>
      </c>
      <c r="N26" s="573" t="str">
        <f t="shared" si="4"/>
        <v>木</v>
      </c>
      <c r="O26" s="575"/>
      <c r="P26" s="572">
        <f t="shared" si="17"/>
        <v>45557</v>
      </c>
      <c r="Q26" s="573" t="str">
        <f t="shared" si="5"/>
        <v>日</v>
      </c>
      <c r="R26" s="575" t="s">
        <v>877</v>
      </c>
      <c r="S26" s="572">
        <f t="shared" si="18"/>
        <v>45587</v>
      </c>
      <c r="T26" s="573" t="str">
        <f t="shared" si="6"/>
        <v>火</v>
      </c>
      <c r="U26" s="575"/>
      <c r="V26" s="572">
        <f t="shared" si="19"/>
        <v>45618</v>
      </c>
      <c r="W26" s="573" t="str">
        <f t="shared" si="7"/>
        <v>金</v>
      </c>
      <c r="X26" s="575"/>
      <c r="Y26" s="572">
        <f t="shared" si="20"/>
        <v>45648</v>
      </c>
      <c r="Z26" s="573" t="str">
        <f t="shared" si="8"/>
        <v>日</v>
      </c>
      <c r="AA26" s="575"/>
      <c r="AB26" s="572">
        <f t="shared" si="21"/>
        <v>45679</v>
      </c>
      <c r="AC26" s="573" t="str">
        <f t="shared" si="9"/>
        <v>水</v>
      </c>
      <c r="AD26" s="575"/>
      <c r="AE26" s="572">
        <f t="shared" si="22"/>
        <v>45710</v>
      </c>
      <c r="AF26" s="573" t="str">
        <f t="shared" si="10"/>
        <v>土</v>
      </c>
      <c r="AG26" s="575"/>
      <c r="AH26" s="572">
        <f t="shared" si="23"/>
        <v>45738</v>
      </c>
      <c r="AI26" s="573" t="str">
        <f t="shared" si="11"/>
        <v>土</v>
      </c>
      <c r="AJ26" s="575"/>
    </row>
    <row r="27" spans="1:36" s="574" customFormat="1" ht="39" customHeight="1">
      <c r="A27" s="572">
        <f t="shared" si="12"/>
        <v>45405</v>
      </c>
      <c r="B27" s="573" t="str">
        <f t="shared" si="0"/>
        <v>火</v>
      </c>
      <c r="C27" s="683"/>
      <c r="D27" s="572">
        <f t="shared" si="13"/>
        <v>45435</v>
      </c>
      <c r="E27" s="573" t="str">
        <f t="shared" si="1"/>
        <v>木</v>
      </c>
      <c r="F27" s="581"/>
      <c r="G27" s="572">
        <f t="shared" si="14"/>
        <v>45466</v>
      </c>
      <c r="H27" s="573" t="str">
        <f t="shared" si="2"/>
        <v>日</v>
      </c>
      <c r="I27" s="581"/>
      <c r="J27" s="572">
        <f t="shared" si="15"/>
        <v>45496</v>
      </c>
      <c r="K27" s="573" t="str">
        <f t="shared" si="3"/>
        <v>火</v>
      </c>
      <c r="L27" s="581"/>
      <c r="M27" s="572">
        <f t="shared" si="16"/>
        <v>45527</v>
      </c>
      <c r="N27" s="573" t="str">
        <f t="shared" si="4"/>
        <v>金</v>
      </c>
      <c r="O27" s="581"/>
      <c r="P27" s="658">
        <f t="shared" si="17"/>
        <v>45558</v>
      </c>
      <c r="Q27" s="659" t="str">
        <f t="shared" si="5"/>
        <v>月</v>
      </c>
      <c r="R27" s="661" t="s">
        <v>307</v>
      </c>
      <c r="S27" s="572">
        <f t="shared" si="18"/>
        <v>45588</v>
      </c>
      <c r="T27" s="573" t="str">
        <f t="shared" si="6"/>
        <v>水</v>
      </c>
      <c r="U27" s="581" t="s">
        <v>927</v>
      </c>
      <c r="V27" s="572">
        <f t="shared" si="19"/>
        <v>45619</v>
      </c>
      <c r="W27" s="573" t="str">
        <f t="shared" si="7"/>
        <v>土</v>
      </c>
      <c r="X27" s="581" t="s">
        <v>36</v>
      </c>
      <c r="Y27" s="572">
        <f t="shared" si="20"/>
        <v>45649</v>
      </c>
      <c r="Z27" s="573" t="str">
        <f t="shared" si="8"/>
        <v>月</v>
      </c>
      <c r="AA27" s="581" t="s">
        <v>904</v>
      </c>
      <c r="AB27" s="572">
        <f t="shared" si="21"/>
        <v>45680</v>
      </c>
      <c r="AC27" s="573" t="str">
        <f t="shared" si="9"/>
        <v>木</v>
      </c>
      <c r="AD27" s="581"/>
      <c r="AE27" s="572">
        <f t="shared" si="22"/>
        <v>45711</v>
      </c>
      <c r="AF27" s="573" t="str">
        <f t="shared" si="10"/>
        <v>日</v>
      </c>
      <c r="AG27" s="581" t="s">
        <v>698</v>
      </c>
      <c r="AH27" s="572">
        <f t="shared" si="23"/>
        <v>45739</v>
      </c>
      <c r="AI27" s="573" t="str">
        <f t="shared" si="11"/>
        <v>日</v>
      </c>
      <c r="AJ27" s="581"/>
    </row>
    <row r="28" spans="1:36" s="574" customFormat="1" ht="39" customHeight="1">
      <c r="A28" s="572">
        <f t="shared" si="12"/>
        <v>45406</v>
      </c>
      <c r="B28" s="573" t="str">
        <f t="shared" si="0"/>
        <v>水</v>
      </c>
      <c r="C28" s="657"/>
      <c r="D28" s="572">
        <f t="shared" si="13"/>
        <v>45436</v>
      </c>
      <c r="E28" s="573" t="str">
        <f t="shared" si="1"/>
        <v>金</v>
      </c>
      <c r="F28" s="581"/>
      <c r="G28" s="572">
        <f t="shared" si="14"/>
        <v>45467</v>
      </c>
      <c r="H28" s="573" t="str">
        <f t="shared" si="2"/>
        <v>月</v>
      </c>
      <c r="I28" s="575"/>
      <c r="J28" s="572">
        <f t="shared" si="15"/>
        <v>45497</v>
      </c>
      <c r="K28" s="573" t="str">
        <f t="shared" si="3"/>
        <v>水</v>
      </c>
      <c r="L28" s="575" t="s">
        <v>31</v>
      </c>
      <c r="M28" s="572">
        <f t="shared" si="16"/>
        <v>45528</v>
      </c>
      <c r="N28" s="573" t="str">
        <f t="shared" si="4"/>
        <v>土</v>
      </c>
      <c r="O28" s="575"/>
      <c r="P28" s="680">
        <f t="shared" si="17"/>
        <v>45559</v>
      </c>
      <c r="Q28" s="681" t="str">
        <f t="shared" si="5"/>
        <v>火</v>
      </c>
      <c r="R28" s="661" t="s">
        <v>597</v>
      </c>
      <c r="S28" s="572">
        <f t="shared" si="18"/>
        <v>45589</v>
      </c>
      <c r="T28" s="573" t="str">
        <f t="shared" si="6"/>
        <v>木</v>
      </c>
      <c r="U28" s="575"/>
      <c r="V28" s="572">
        <f t="shared" si="19"/>
        <v>45620</v>
      </c>
      <c r="W28" s="573" t="str">
        <f t="shared" si="7"/>
        <v>日</v>
      </c>
      <c r="X28" s="575"/>
      <c r="Y28" s="572">
        <f t="shared" si="20"/>
        <v>45650</v>
      </c>
      <c r="Z28" s="573" t="str">
        <f t="shared" si="8"/>
        <v>火</v>
      </c>
      <c r="AA28" s="575" t="s">
        <v>880</v>
      </c>
      <c r="AB28" s="572">
        <f t="shared" si="21"/>
        <v>45681</v>
      </c>
      <c r="AC28" s="573" t="str">
        <f t="shared" si="9"/>
        <v>金</v>
      </c>
      <c r="AD28" s="575"/>
      <c r="AE28" s="658">
        <f t="shared" si="22"/>
        <v>45712</v>
      </c>
      <c r="AF28" s="659" t="str">
        <f t="shared" si="10"/>
        <v>月</v>
      </c>
      <c r="AG28" s="662" t="s">
        <v>881</v>
      </c>
      <c r="AH28" s="572">
        <f t="shared" si="23"/>
        <v>45740</v>
      </c>
      <c r="AI28" s="573" t="str">
        <f t="shared" si="11"/>
        <v>月</v>
      </c>
      <c r="AJ28" s="575" t="s">
        <v>882</v>
      </c>
    </row>
    <row r="29" spans="1:36" s="574" customFormat="1" ht="39" customHeight="1">
      <c r="A29" s="572">
        <f t="shared" si="12"/>
        <v>45407</v>
      </c>
      <c r="B29" s="573" t="str">
        <f t="shared" si="0"/>
        <v>木</v>
      </c>
      <c r="C29" s="683" t="s">
        <v>934</v>
      </c>
      <c r="D29" s="572">
        <f t="shared" si="13"/>
        <v>45437</v>
      </c>
      <c r="E29" s="573" t="str">
        <f t="shared" si="1"/>
        <v>土</v>
      </c>
      <c r="F29" s="581"/>
      <c r="G29" s="572">
        <f t="shared" si="14"/>
        <v>45468</v>
      </c>
      <c r="H29" s="573" t="str">
        <f t="shared" si="2"/>
        <v>火</v>
      </c>
      <c r="I29" s="575"/>
      <c r="J29" s="572">
        <f t="shared" si="15"/>
        <v>45498</v>
      </c>
      <c r="K29" s="573" t="str">
        <f t="shared" si="3"/>
        <v>木</v>
      </c>
      <c r="L29" s="575"/>
      <c r="M29" s="572">
        <f t="shared" si="16"/>
        <v>45529</v>
      </c>
      <c r="N29" s="573" t="str">
        <f t="shared" si="4"/>
        <v>日</v>
      </c>
      <c r="O29" s="575"/>
      <c r="P29" s="572">
        <f t="shared" si="17"/>
        <v>45560</v>
      </c>
      <c r="Q29" s="573" t="str">
        <f t="shared" si="5"/>
        <v>水</v>
      </c>
      <c r="R29" s="581"/>
      <c r="S29" s="572">
        <f t="shared" si="18"/>
        <v>45590</v>
      </c>
      <c r="T29" s="573" t="str">
        <f t="shared" si="6"/>
        <v>金</v>
      </c>
      <c r="U29" s="575"/>
      <c r="V29" s="572">
        <f t="shared" si="19"/>
        <v>45621</v>
      </c>
      <c r="W29" s="573" t="str">
        <f t="shared" si="7"/>
        <v>月</v>
      </c>
      <c r="X29" s="575"/>
      <c r="Y29" s="572">
        <f t="shared" si="20"/>
        <v>45651</v>
      </c>
      <c r="Z29" s="573" t="str">
        <f t="shared" si="8"/>
        <v>水</v>
      </c>
      <c r="AA29" s="575"/>
      <c r="AB29" s="572">
        <f t="shared" si="21"/>
        <v>45682</v>
      </c>
      <c r="AC29" s="573" t="str">
        <f t="shared" si="9"/>
        <v>土</v>
      </c>
      <c r="AD29" s="575"/>
      <c r="AE29" s="572">
        <f t="shared" si="22"/>
        <v>45713</v>
      </c>
      <c r="AF29" s="573" t="str">
        <f t="shared" si="10"/>
        <v>火</v>
      </c>
      <c r="AG29" s="575"/>
      <c r="AH29" s="572">
        <f t="shared" si="23"/>
        <v>45741</v>
      </c>
      <c r="AI29" s="573" t="str">
        <f t="shared" si="11"/>
        <v>火</v>
      </c>
      <c r="AJ29" s="575"/>
    </row>
    <row r="30" spans="1:36" s="574" customFormat="1" ht="39" customHeight="1">
      <c r="A30" s="572">
        <f t="shared" si="12"/>
        <v>45408</v>
      </c>
      <c r="B30" s="573" t="str">
        <f t="shared" si="0"/>
        <v>金</v>
      </c>
      <c r="C30" s="676" t="s">
        <v>890</v>
      </c>
      <c r="D30" s="572">
        <f t="shared" si="13"/>
        <v>45438</v>
      </c>
      <c r="E30" s="573" t="str">
        <f t="shared" si="1"/>
        <v>日</v>
      </c>
      <c r="F30" s="581"/>
      <c r="G30" s="572">
        <f t="shared" si="14"/>
        <v>45469</v>
      </c>
      <c r="H30" s="573" t="str">
        <f t="shared" si="2"/>
        <v>水</v>
      </c>
      <c r="I30" s="581"/>
      <c r="J30" s="572">
        <f t="shared" si="15"/>
        <v>45499</v>
      </c>
      <c r="K30" s="573" t="str">
        <f t="shared" si="3"/>
        <v>金</v>
      </c>
      <c r="L30" s="575"/>
      <c r="M30" s="572">
        <f t="shared" si="16"/>
        <v>45530</v>
      </c>
      <c r="N30" s="573" t="str">
        <f t="shared" si="4"/>
        <v>月</v>
      </c>
      <c r="O30" s="575"/>
      <c r="P30" s="572">
        <f t="shared" si="17"/>
        <v>45561</v>
      </c>
      <c r="Q30" s="573" t="str">
        <f t="shared" si="5"/>
        <v>木</v>
      </c>
      <c r="R30" s="652"/>
      <c r="S30" s="572">
        <f t="shared" si="18"/>
        <v>45591</v>
      </c>
      <c r="T30" s="573" t="str">
        <f t="shared" si="6"/>
        <v>土</v>
      </c>
      <c r="U30" s="652"/>
      <c r="V30" s="572">
        <f t="shared" si="19"/>
        <v>45622</v>
      </c>
      <c r="W30" s="573" t="str">
        <f t="shared" si="7"/>
        <v>火</v>
      </c>
      <c r="X30" s="575"/>
      <c r="Y30" s="572">
        <f t="shared" si="20"/>
        <v>45652</v>
      </c>
      <c r="Z30" s="573" t="str">
        <f t="shared" si="8"/>
        <v>木</v>
      </c>
      <c r="AA30" s="575"/>
      <c r="AB30" s="572">
        <f t="shared" si="21"/>
        <v>45683</v>
      </c>
      <c r="AC30" s="573" t="str">
        <f t="shared" si="9"/>
        <v>日</v>
      </c>
      <c r="AD30" s="575"/>
      <c r="AE30" s="572">
        <f t="shared" si="22"/>
        <v>45714</v>
      </c>
      <c r="AF30" s="573" t="str">
        <f t="shared" si="10"/>
        <v>水</v>
      </c>
      <c r="AG30" s="575"/>
      <c r="AH30" s="572">
        <f t="shared" si="23"/>
        <v>45742</v>
      </c>
      <c r="AI30" s="573" t="str">
        <f t="shared" si="11"/>
        <v>水</v>
      </c>
      <c r="AJ30" s="575"/>
    </row>
    <row r="31" spans="1:36" s="574" customFormat="1" ht="39" customHeight="1">
      <c r="A31" s="572">
        <f t="shared" si="12"/>
        <v>45409</v>
      </c>
      <c r="B31" s="573" t="str">
        <f t="shared" si="0"/>
        <v>土</v>
      </c>
      <c r="C31" s="652"/>
      <c r="D31" s="572">
        <f t="shared" si="13"/>
        <v>45439</v>
      </c>
      <c r="E31" s="573" t="str">
        <f t="shared" si="1"/>
        <v>月</v>
      </c>
      <c r="F31" s="581"/>
      <c r="G31" s="572">
        <f t="shared" si="14"/>
        <v>45470</v>
      </c>
      <c r="H31" s="573" t="str">
        <f t="shared" si="2"/>
        <v>木</v>
      </c>
      <c r="I31" s="575"/>
      <c r="J31" s="572">
        <f t="shared" si="15"/>
        <v>45500</v>
      </c>
      <c r="K31" s="573" t="str">
        <f t="shared" si="3"/>
        <v>土</v>
      </c>
      <c r="L31" s="575"/>
      <c r="M31" s="572">
        <f t="shared" si="16"/>
        <v>45531</v>
      </c>
      <c r="N31" s="573" t="str">
        <f t="shared" si="4"/>
        <v>火</v>
      </c>
      <c r="O31" s="575"/>
      <c r="P31" s="572">
        <f t="shared" si="17"/>
        <v>45562</v>
      </c>
      <c r="Q31" s="573" t="str">
        <f t="shared" si="5"/>
        <v>金</v>
      </c>
      <c r="R31" s="575"/>
      <c r="S31" s="572">
        <f t="shared" si="18"/>
        <v>45592</v>
      </c>
      <c r="T31" s="573" t="str">
        <f t="shared" si="6"/>
        <v>日</v>
      </c>
      <c r="U31" s="575"/>
      <c r="V31" s="572">
        <f t="shared" si="19"/>
        <v>45623</v>
      </c>
      <c r="W31" s="573" t="str">
        <f t="shared" si="7"/>
        <v>水</v>
      </c>
      <c r="X31" s="581" t="s">
        <v>883</v>
      </c>
      <c r="Y31" s="572">
        <f t="shared" si="20"/>
        <v>45653</v>
      </c>
      <c r="Z31" s="573" t="str">
        <f t="shared" si="8"/>
        <v>金</v>
      </c>
      <c r="AA31" s="575"/>
      <c r="AB31" s="572">
        <f t="shared" si="21"/>
        <v>45684</v>
      </c>
      <c r="AC31" s="573" t="str">
        <f t="shared" si="9"/>
        <v>月</v>
      </c>
      <c r="AD31" s="575"/>
      <c r="AE31" s="572">
        <f t="shared" si="22"/>
        <v>45715</v>
      </c>
      <c r="AF31" s="573" t="str">
        <f t="shared" si="10"/>
        <v>木</v>
      </c>
      <c r="AG31" s="581"/>
      <c r="AH31" s="572">
        <f t="shared" si="23"/>
        <v>45743</v>
      </c>
      <c r="AI31" s="573" t="str">
        <f t="shared" si="11"/>
        <v>木</v>
      </c>
      <c r="AJ31" s="575"/>
    </row>
    <row r="32" spans="1:36" s="574" customFormat="1" ht="39" customHeight="1">
      <c r="A32" s="572">
        <f t="shared" si="12"/>
        <v>45410</v>
      </c>
      <c r="B32" s="573" t="str">
        <f t="shared" si="0"/>
        <v>日</v>
      </c>
      <c r="C32" s="652"/>
      <c r="D32" s="572">
        <f t="shared" si="13"/>
        <v>45440</v>
      </c>
      <c r="E32" s="573" t="str">
        <f t="shared" si="1"/>
        <v>火</v>
      </c>
      <c r="F32" s="581"/>
      <c r="G32" s="572">
        <f t="shared" si="14"/>
        <v>45471</v>
      </c>
      <c r="H32" s="573" t="str">
        <f t="shared" si="2"/>
        <v>金</v>
      </c>
      <c r="I32" s="575" t="s">
        <v>908</v>
      </c>
      <c r="J32" s="572">
        <f t="shared" si="15"/>
        <v>45501</v>
      </c>
      <c r="K32" s="573" t="str">
        <f t="shared" si="3"/>
        <v>日</v>
      </c>
      <c r="L32" s="575"/>
      <c r="M32" s="572">
        <f t="shared" si="16"/>
        <v>45532</v>
      </c>
      <c r="N32" s="573" t="str">
        <f t="shared" si="4"/>
        <v>水</v>
      </c>
      <c r="O32" s="581"/>
      <c r="P32" s="572">
        <f t="shared" si="17"/>
        <v>45563</v>
      </c>
      <c r="Q32" s="573" t="str">
        <f t="shared" si="5"/>
        <v>土</v>
      </c>
      <c r="R32" s="581" t="s">
        <v>896</v>
      </c>
      <c r="S32" s="572">
        <f t="shared" si="18"/>
        <v>45593</v>
      </c>
      <c r="T32" s="573" t="str">
        <f t="shared" si="6"/>
        <v>月</v>
      </c>
      <c r="U32" s="575"/>
      <c r="V32" s="572">
        <f t="shared" si="19"/>
        <v>45624</v>
      </c>
      <c r="W32" s="573" t="str">
        <f t="shared" si="7"/>
        <v>木</v>
      </c>
      <c r="X32" s="652"/>
      <c r="Y32" s="572">
        <f t="shared" si="20"/>
        <v>45654</v>
      </c>
      <c r="Z32" s="573" t="str">
        <f t="shared" si="8"/>
        <v>土</v>
      </c>
      <c r="AA32" s="575"/>
      <c r="AB32" s="572">
        <f t="shared" si="21"/>
        <v>45685</v>
      </c>
      <c r="AC32" s="573" t="str">
        <f t="shared" si="9"/>
        <v>火</v>
      </c>
      <c r="AD32" s="575"/>
      <c r="AE32" s="572">
        <f t="shared" si="22"/>
        <v>45716</v>
      </c>
      <c r="AF32" s="573" t="str">
        <f t="shared" si="10"/>
        <v>金</v>
      </c>
      <c r="AG32" s="575"/>
      <c r="AH32" s="572">
        <f t="shared" si="23"/>
        <v>45744</v>
      </c>
      <c r="AI32" s="573" t="str">
        <f t="shared" si="11"/>
        <v>金</v>
      </c>
      <c r="AJ32" s="575"/>
    </row>
    <row r="33" spans="1:36" s="574" customFormat="1" ht="39" customHeight="1">
      <c r="A33" s="658">
        <f t="shared" si="12"/>
        <v>45411</v>
      </c>
      <c r="B33" s="659" t="str">
        <f t="shared" si="0"/>
        <v>月</v>
      </c>
      <c r="C33" s="662" t="s">
        <v>34</v>
      </c>
      <c r="D33" s="572">
        <f t="shared" si="13"/>
        <v>45441</v>
      </c>
      <c r="E33" s="573" t="str">
        <f t="shared" si="1"/>
        <v>水</v>
      </c>
      <c r="F33" s="581" t="s">
        <v>918</v>
      </c>
      <c r="G33" s="572">
        <f t="shared" si="14"/>
        <v>45472</v>
      </c>
      <c r="H33" s="573" t="str">
        <f t="shared" si="2"/>
        <v>土</v>
      </c>
      <c r="I33" s="652"/>
      <c r="J33" s="572">
        <f t="shared" si="15"/>
        <v>45502</v>
      </c>
      <c r="K33" s="573" t="str">
        <f t="shared" si="3"/>
        <v>月</v>
      </c>
      <c r="L33" s="581"/>
      <c r="M33" s="572">
        <f t="shared" si="16"/>
        <v>45533</v>
      </c>
      <c r="N33" s="573" t="str">
        <f t="shared" si="4"/>
        <v>木</v>
      </c>
      <c r="O33" s="581"/>
      <c r="P33" s="572">
        <f t="shared" si="17"/>
        <v>45564</v>
      </c>
      <c r="Q33" s="573" t="str">
        <f t="shared" si="5"/>
        <v>日</v>
      </c>
      <c r="R33" s="581" t="s">
        <v>896</v>
      </c>
      <c r="S33" s="572">
        <f t="shared" si="18"/>
        <v>45594</v>
      </c>
      <c r="T33" s="573" t="str">
        <f t="shared" si="6"/>
        <v>火</v>
      </c>
      <c r="U33" s="653"/>
      <c r="V33" s="572">
        <f t="shared" si="19"/>
        <v>45625</v>
      </c>
      <c r="W33" s="573" t="str">
        <f t="shared" si="7"/>
        <v>金</v>
      </c>
      <c r="X33" s="653"/>
      <c r="Y33" s="572">
        <f t="shared" si="20"/>
        <v>45655</v>
      </c>
      <c r="Z33" s="573" t="str">
        <f t="shared" si="8"/>
        <v>日</v>
      </c>
      <c r="AA33" s="653"/>
      <c r="AB33" s="572">
        <f t="shared" si="21"/>
        <v>45686</v>
      </c>
      <c r="AC33" s="573" t="str">
        <f t="shared" si="9"/>
        <v>水</v>
      </c>
      <c r="AD33" s="653"/>
      <c r="AE33" s="700"/>
      <c r="AF33" s="701"/>
      <c r="AG33" s="702"/>
      <c r="AH33" s="572">
        <f t="shared" si="23"/>
        <v>45745</v>
      </c>
      <c r="AI33" s="573" t="str">
        <f t="shared" si="11"/>
        <v>土</v>
      </c>
      <c r="AJ33" s="653"/>
    </row>
    <row r="34" spans="1:36" s="574" customFormat="1" ht="39" customHeight="1">
      <c r="A34" s="572">
        <f t="shared" si="12"/>
        <v>45412</v>
      </c>
      <c r="B34" s="573" t="str">
        <f t="shared" si="0"/>
        <v>火</v>
      </c>
      <c r="C34" s="581"/>
      <c r="D34" s="572">
        <f t="shared" si="13"/>
        <v>45442</v>
      </c>
      <c r="E34" s="573" t="str">
        <f t="shared" si="1"/>
        <v>木</v>
      </c>
      <c r="F34" s="581"/>
      <c r="G34" s="572">
        <f t="shared" si="14"/>
        <v>45473</v>
      </c>
      <c r="H34" s="573" t="str">
        <f t="shared" si="2"/>
        <v>日</v>
      </c>
      <c r="I34" s="652"/>
      <c r="J34" s="572">
        <f t="shared" si="15"/>
        <v>45503</v>
      </c>
      <c r="K34" s="573" t="str">
        <f t="shared" si="3"/>
        <v>火</v>
      </c>
      <c r="L34" s="653"/>
      <c r="M34" s="572">
        <f t="shared" si="16"/>
        <v>45534</v>
      </c>
      <c r="N34" s="573" t="str">
        <f t="shared" si="4"/>
        <v>金</v>
      </c>
      <c r="O34" s="581"/>
      <c r="P34" s="572">
        <f t="shared" si="17"/>
        <v>45565</v>
      </c>
      <c r="Q34" s="573" t="str">
        <f t="shared" si="5"/>
        <v>月</v>
      </c>
      <c r="R34" s="581"/>
      <c r="S34" s="572">
        <f t="shared" si="18"/>
        <v>45595</v>
      </c>
      <c r="T34" s="573" t="str">
        <f t="shared" si="6"/>
        <v>水</v>
      </c>
      <c r="U34" s="653"/>
      <c r="V34" s="572">
        <f t="shared" si="19"/>
        <v>45626</v>
      </c>
      <c r="W34" s="573" t="str">
        <f t="shared" si="7"/>
        <v>土</v>
      </c>
      <c r="X34" s="653"/>
      <c r="Y34" s="658">
        <f t="shared" si="20"/>
        <v>45656</v>
      </c>
      <c r="Z34" s="659" t="str">
        <f t="shared" si="8"/>
        <v>月</v>
      </c>
      <c r="AA34" s="663"/>
      <c r="AB34" s="572">
        <f t="shared" si="21"/>
        <v>45687</v>
      </c>
      <c r="AC34" s="573" t="str">
        <f t="shared" si="9"/>
        <v>木</v>
      </c>
      <c r="AD34" s="653"/>
      <c r="AE34" s="703"/>
      <c r="AF34" s="704"/>
      <c r="AG34" s="705"/>
      <c r="AH34" s="572">
        <f t="shared" si="23"/>
        <v>45746</v>
      </c>
      <c r="AI34" s="573" t="str">
        <f t="shared" si="11"/>
        <v>日</v>
      </c>
      <c r="AJ34" s="653"/>
    </row>
    <row r="35" spans="1:36" s="574" customFormat="1" ht="39" customHeight="1">
      <c r="A35" s="699"/>
      <c r="B35" s="699"/>
      <c r="C35" s="699"/>
      <c r="D35" s="572">
        <f t="shared" si="13"/>
        <v>45443</v>
      </c>
      <c r="E35" s="573" t="str">
        <f t="shared" si="1"/>
        <v>金</v>
      </c>
      <c r="F35" s="581"/>
      <c r="G35" s="699"/>
      <c r="H35" s="699"/>
      <c r="I35" s="699"/>
      <c r="J35" s="572">
        <f t="shared" si="15"/>
        <v>45504</v>
      </c>
      <c r="K35" s="573" t="str">
        <f t="shared" si="3"/>
        <v>水</v>
      </c>
      <c r="L35" s="653"/>
      <c r="M35" s="572">
        <f t="shared" si="16"/>
        <v>45535</v>
      </c>
      <c r="N35" s="573" t="str">
        <f t="shared" si="4"/>
        <v>土</v>
      </c>
      <c r="O35" s="581"/>
      <c r="P35" s="699"/>
      <c r="Q35" s="699"/>
      <c r="R35" s="699"/>
      <c r="S35" s="572">
        <f t="shared" si="18"/>
        <v>45596</v>
      </c>
      <c r="T35" s="573" t="str">
        <f t="shared" si="6"/>
        <v>木</v>
      </c>
      <c r="U35" s="581" t="s">
        <v>910</v>
      </c>
      <c r="V35" s="699"/>
      <c r="W35" s="699"/>
      <c r="X35" s="699"/>
      <c r="Y35" s="658">
        <f t="shared" si="20"/>
        <v>45657</v>
      </c>
      <c r="Z35" s="659" t="str">
        <f t="shared" si="8"/>
        <v>火</v>
      </c>
      <c r="AA35" s="661"/>
      <c r="AB35" s="572">
        <f t="shared" si="21"/>
        <v>45688</v>
      </c>
      <c r="AC35" s="573" t="str">
        <f t="shared" si="9"/>
        <v>金</v>
      </c>
      <c r="AD35" s="581" t="s">
        <v>929</v>
      </c>
      <c r="AE35" s="706"/>
      <c r="AF35" s="707"/>
      <c r="AG35" s="708"/>
      <c r="AH35" s="572">
        <f t="shared" si="23"/>
        <v>45747</v>
      </c>
      <c r="AI35" s="573" t="str">
        <f t="shared" si="11"/>
        <v>月</v>
      </c>
      <c r="AJ35" s="581"/>
    </row>
    <row r="36" spans="1:36" s="574" customFormat="1" ht="12.75" hidden="1" customHeight="1">
      <c r="A36" s="583"/>
      <c r="B36" s="583"/>
      <c r="C36" s="583"/>
      <c r="D36" s="585"/>
      <c r="E36" s="582"/>
      <c r="F36" s="594"/>
      <c r="G36" s="583"/>
      <c r="H36" s="583"/>
      <c r="I36" s="583"/>
      <c r="J36" s="642"/>
      <c r="K36" s="582"/>
      <c r="L36" s="594"/>
      <c r="M36" s="582"/>
      <c r="N36" s="582"/>
      <c r="O36" s="643"/>
      <c r="P36" s="583"/>
      <c r="Q36" s="583"/>
      <c r="R36" s="583"/>
      <c r="S36" s="582"/>
      <c r="T36" s="582"/>
      <c r="U36" s="654"/>
      <c r="V36" s="583"/>
      <c r="W36" s="583"/>
      <c r="X36" s="583"/>
      <c r="Y36" s="642"/>
      <c r="Z36" s="573" t="s">
        <v>0</v>
      </c>
      <c r="AA36" s="643"/>
      <c r="AB36" s="582"/>
      <c r="AC36" s="582"/>
      <c r="AD36" s="654"/>
      <c r="AE36" s="582"/>
      <c r="AF36" s="582"/>
      <c r="AG36" s="582"/>
      <c r="AH36" s="642"/>
      <c r="AI36" s="573" t="s">
        <v>6</v>
      </c>
      <c r="AJ36" s="643"/>
    </row>
    <row r="37" spans="1:36" s="574" customFormat="1" ht="39" hidden="1" customHeight="1">
      <c r="A37" s="583"/>
      <c r="B37" s="583"/>
      <c r="C37" s="584"/>
      <c r="D37" s="585"/>
      <c r="E37" s="585"/>
      <c r="F37" s="587"/>
      <c r="G37" s="586"/>
      <c r="H37" s="587"/>
      <c r="I37" s="655" t="s">
        <v>694</v>
      </c>
      <c r="J37" s="588"/>
      <c r="K37" s="586"/>
      <c r="L37" s="630" t="s">
        <v>621</v>
      </c>
      <c r="M37" s="582"/>
      <c r="N37" s="644" t="s">
        <v>561</v>
      </c>
      <c r="O37" s="589"/>
      <c r="P37" s="583"/>
      <c r="Q37" s="583"/>
      <c r="R37" s="583"/>
      <c r="S37" s="573"/>
      <c r="T37" s="645"/>
      <c r="U37" s="590"/>
      <c r="V37" s="576"/>
      <c r="W37" s="576"/>
      <c r="X37" s="590"/>
      <c r="Y37" s="642"/>
      <c r="Z37" s="573" t="s">
        <v>1</v>
      </c>
      <c r="AA37" s="643"/>
      <c r="AB37" s="582"/>
      <c r="AC37" s="582"/>
      <c r="AD37" s="654"/>
      <c r="AE37" s="582"/>
      <c r="AF37" s="582"/>
      <c r="AG37" s="582"/>
      <c r="AH37" s="646"/>
      <c r="AI37" s="573" t="s">
        <v>0</v>
      </c>
      <c r="AJ37" s="594" t="s">
        <v>681</v>
      </c>
    </row>
    <row r="38" spans="1:36" s="574" customFormat="1" ht="39" hidden="1" customHeight="1">
      <c r="A38" s="583"/>
      <c r="B38" s="583"/>
      <c r="C38" s="607" t="s">
        <v>691</v>
      </c>
      <c r="D38" s="585"/>
      <c r="E38" s="582"/>
      <c r="F38" s="594"/>
      <c r="G38" s="583"/>
      <c r="H38" s="583"/>
      <c r="I38" s="630" t="s">
        <v>787</v>
      </c>
      <c r="J38" s="642"/>
      <c r="K38" s="582"/>
      <c r="L38" s="594"/>
      <c r="M38" s="582"/>
      <c r="N38" s="588"/>
      <c r="O38" s="594"/>
      <c r="P38" s="583"/>
      <c r="Q38" s="583"/>
      <c r="R38" s="583"/>
      <c r="S38" s="573"/>
      <c r="T38" s="645"/>
      <c r="U38" s="594"/>
      <c r="V38" s="576"/>
      <c r="W38" s="576"/>
      <c r="X38" s="576"/>
      <c r="Y38" s="642"/>
      <c r="Z38" s="573" t="s">
        <v>2</v>
      </c>
      <c r="AA38" s="643"/>
      <c r="AB38" s="582"/>
      <c r="AC38" s="582"/>
      <c r="AD38" s="654"/>
      <c r="AE38" s="582"/>
      <c r="AF38" s="582"/>
      <c r="AG38" s="582"/>
      <c r="AH38" s="642"/>
      <c r="AI38" s="573" t="s">
        <v>1</v>
      </c>
      <c r="AJ38" s="594" t="s">
        <v>699</v>
      </c>
    </row>
    <row r="39" spans="1:36" s="574" customFormat="1" ht="45" customHeight="1">
      <c r="A39" s="592"/>
      <c r="B39" s="587"/>
      <c r="C39" s="590"/>
      <c r="D39" s="647"/>
      <c r="E39" s="593"/>
      <c r="F39" s="593"/>
      <c r="G39" s="647"/>
      <c r="H39" s="587"/>
      <c r="I39" s="102"/>
      <c r="J39" s="592"/>
      <c r="K39" s="689"/>
      <c r="L39" s="689"/>
      <c r="M39" s="648"/>
      <c r="N39" s="690"/>
      <c r="O39" s="690"/>
      <c r="P39" s="648"/>
      <c r="Q39" s="694"/>
      <c r="R39" s="694"/>
      <c r="S39" s="594"/>
      <c r="T39" s="698"/>
      <c r="U39" s="698"/>
      <c r="V39" s="647"/>
      <c r="W39" s="698"/>
      <c r="X39" s="698"/>
      <c r="Y39" s="592"/>
      <c r="Z39" s="698"/>
      <c r="AA39" s="698"/>
      <c r="AB39" s="649"/>
      <c r="AC39" s="698"/>
      <c r="AD39" s="698"/>
      <c r="AE39" s="592"/>
      <c r="AF39" s="698"/>
      <c r="AG39" s="698"/>
      <c r="AH39" s="650"/>
      <c r="AI39" s="694"/>
      <c r="AJ39" s="694"/>
    </row>
    <row r="40" spans="1:36">
      <c r="R40" s="597"/>
    </row>
    <row r="41" spans="1:36" ht="39" customHeight="1">
      <c r="A41" s="695"/>
      <c r="C41" s="598"/>
      <c r="F41" s="598"/>
      <c r="I41" s="598"/>
      <c r="L41" s="598"/>
      <c r="O41" s="599"/>
      <c r="R41" s="598"/>
      <c r="U41" s="598"/>
      <c r="X41" s="598"/>
      <c r="AA41" s="598"/>
      <c r="AD41" s="598"/>
      <c r="AG41" s="598"/>
      <c r="AJ41" s="598"/>
    </row>
    <row r="42" spans="1:36" ht="39" customHeight="1">
      <c r="A42" s="696"/>
      <c r="F42" s="591"/>
      <c r="I42" s="591"/>
      <c r="J42" s="455"/>
      <c r="K42" s="456"/>
      <c r="L42" s="591"/>
      <c r="M42" s="456"/>
      <c r="N42" s="456"/>
      <c r="O42" s="455"/>
      <c r="P42" s="457"/>
      <c r="Q42" s="457"/>
      <c r="R42" s="591"/>
      <c r="S42" s="456"/>
      <c r="T42" s="456"/>
      <c r="U42" s="455"/>
      <c r="V42" s="456"/>
      <c r="W42" s="456"/>
      <c r="X42" s="455"/>
      <c r="Y42" s="457"/>
      <c r="Z42" s="457"/>
      <c r="AA42" s="600"/>
      <c r="AB42" s="455"/>
      <c r="AC42" s="455"/>
      <c r="AD42" s="591"/>
      <c r="AE42" s="456"/>
      <c r="AF42" s="456"/>
      <c r="AG42" s="455"/>
      <c r="AH42" s="457"/>
      <c r="AI42" s="457"/>
      <c r="AJ42" s="591"/>
    </row>
    <row r="43" spans="1:36" ht="39" customHeight="1">
      <c r="A43" s="697"/>
      <c r="F43" s="591"/>
      <c r="L43" s="591"/>
      <c r="R43" s="591"/>
      <c r="AA43" s="591"/>
      <c r="AD43" s="591"/>
      <c r="AG43" s="591"/>
    </row>
    <row r="44" spans="1:36" ht="39" customHeight="1">
      <c r="F44" s="601"/>
      <c r="L44" s="601"/>
      <c r="R44" s="601"/>
      <c r="AA44" s="601"/>
      <c r="AD44" s="601"/>
      <c r="AG44" s="601"/>
    </row>
    <row r="45" spans="1:36" ht="39" customHeight="1">
      <c r="A45" s="695" t="s">
        <v>817</v>
      </c>
      <c r="C45" s="602" t="s">
        <v>557</v>
      </c>
    </row>
    <row r="46" spans="1:36" ht="38.25" customHeight="1">
      <c r="A46" s="696"/>
      <c r="C46" s="603"/>
      <c r="R46" s="604"/>
      <c r="AA46" s="605"/>
    </row>
    <row r="47" spans="1:36" ht="38.25" customHeight="1">
      <c r="A47" s="696"/>
      <c r="C47" s="606"/>
      <c r="F47" s="607" t="s">
        <v>689</v>
      </c>
      <c r="I47" s="607" t="s">
        <v>689</v>
      </c>
      <c r="O47" s="607"/>
      <c r="R47" s="607"/>
      <c r="AA47" s="605"/>
    </row>
    <row r="48" spans="1:36" ht="38.25" customHeight="1">
      <c r="A48" s="697"/>
      <c r="C48" s="597"/>
      <c r="D48" s="606"/>
      <c r="E48" s="608"/>
      <c r="F48" s="609"/>
      <c r="I48" s="610"/>
      <c r="J48" s="606"/>
      <c r="K48" s="611"/>
      <c r="U48" s="612"/>
    </row>
    <row r="49" spans="1:36" ht="38.25" customHeight="1">
      <c r="A49" s="613"/>
      <c r="B49" s="608"/>
      <c r="C49" s="597"/>
      <c r="D49" s="606"/>
      <c r="E49" s="608"/>
      <c r="F49" s="602"/>
      <c r="G49" s="606"/>
      <c r="H49" s="611"/>
      <c r="I49" s="610"/>
      <c r="J49" s="606"/>
      <c r="K49" s="611"/>
      <c r="L49" s="606"/>
      <c r="M49" s="611"/>
      <c r="N49" s="611"/>
      <c r="O49" s="606"/>
      <c r="P49" s="608"/>
      <c r="Q49" s="608"/>
      <c r="R49" s="605"/>
      <c r="S49" s="611"/>
      <c r="T49" s="611"/>
      <c r="U49" s="605"/>
      <c r="AA49" s="494"/>
    </row>
    <row r="50" spans="1:36" ht="49.5" customHeight="1">
      <c r="A50" s="614" t="s">
        <v>818</v>
      </c>
      <c r="AA50" s="558"/>
      <c r="AG50" s="615"/>
    </row>
    <row r="51" spans="1:36" ht="46.5" customHeight="1">
      <c r="A51" s="614" t="s">
        <v>819</v>
      </c>
      <c r="C51" s="616"/>
      <c r="I51" s="617" t="s">
        <v>557</v>
      </c>
      <c r="O51" s="618"/>
      <c r="R51" s="619"/>
      <c r="AA51" s="605"/>
      <c r="AD51" s="560"/>
      <c r="AG51" s="620"/>
      <c r="AJ51" s="621"/>
    </row>
    <row r="52" spans="1:36" ht="38.25" customHeight="1">
      <c r="I52" s="559"/>
      <c r="U52" s="604"/>
      <c r="AA52" s="606"/>
      <c r="AB52" s="606"/>
      <c r="AC52" s="606"/>
      <c r="AD52" s="621"/>
      <c r="AG52" s="606"/>
    </row>
    <row r="53" spans="1:36" ht="51.75" customHeight="1">
      <c r="A53" s="695" t="s">
        <v>820</v>
      </c>
      <c r="D53" s="606"/>
      <c r="E53" s="608"/>
      <c r="F53" s="601"/>
      <c r="G53" s="606"/>
      <c r="H53" s="611"/>
      <c r="I53" s="622"/>
      <c r="O53" s="591" t="s">
        <v>692</v>
      </c>
      <c r="R53" s="591" t="s">
        <v>692</v>
      </c>
      <c r="X53" s="461"/>
      <c r="AA53" s="621"/>
      <c r="AB53" s="606"/>
      <c r="AC53" s="606"/>
      <c r="AD53" s="599"/>
      <c r="AG53" s="606"/>
    </row>
    <row r="54" spans="1:36" ht="51.75" customHeight="1">
      <c r="A54" s="697"/>
      <c r="C54" s="604"/>
      <c r="D54" s="606"/>
      <c r="E54" s="608"/>
      <c r="F54" s="601"/>
      <c r="G54" s="606"/>
      <c r="H54" s="611"/>
      <c r="R54" s="601"/>
      <c r="X54" s="502"/>
      <c r="AA54" s="621"/>
      <c r="AB54" s="606"/>
      <c r="AC54" s="606"/>
      <c r="AD54" s="599"/>
    </row>
    <row r="55" spans="1:36" ht="51.75" customHeight="1">
      <c r="A55" s="623"/>
      <c r="C55" s="604"/>
      <c r="D55" s="606"/>
      <c r="E55" s="608"/>
      <c r="F55" s="601"/>
      <c r="G55" s="606"/>
      <c r="H55" s="611"/>
      <c r="I55" s="622"/>
      <c r="O55" s="601"/>
      <c r="R55" s="601"/>
      <c r="U55" s="601"/>
      <c r="X55" s="502"/>
      <c r="AA55" s="621"/>
      <c r="AB55" s="606"/>
      <c r="AC55" s="606"/>
      <c r="AD55" s="599"/>
      <c r="AG55" s="610"/>
    </row>
    <row r="56" spans="1:36" ht="38.25" customHeight="1">
      <c r="A56" s="695" t="s">
        <v>821</v>
      </c>
      <c r="O56" s="624"/>
      <c r="P56" s="301"/>
      <c r="U56" s="625"/>
      <c r="AA56" s="599"/>
      <c r="AB56" s="606"/>
      <c r="AC56" s="606"/>
      <c r="AD56" s="626"/>
      <c r="AG56" s="601"/>
    </row>
    <row r="57" spans="1:36" ht="38.25" customHeight="1">
      <c r="A57" s="696"/>
      <c r="L57" s="601"/>
      <c r="O57" s="627" t="s">
        <v>688</v>
      </c>
      <c r="P57" s="302"/>
      <c r="R57" s="501"/>
      <c r="U57" s="628"/>
      <c r="X57" s="610"/>
      <c r="AG57" s="626"/>
    </row>
    <row r="58" spans="1:36" ht="38.25" customHeight="1">
      <c r="A58" s="696"/>
      <c r="L58" s="601"/>
      <c r="O58" s="597"/>
      <c r="R58" s="502"/>
      <c r="U58" s="629"/>
      <c r="X58" s="621"/>
    </row>
    <row r="59" spans="1:36" ht="38.25" customHeight="1">
      <c r="A59" s="696"/>
      <c r="C59" s="630" t="s">
        <v>697</v>
      </c>
      <c r="F59" s="630" t="s">
        <v>667</v>
      </c>
      <c r="I59" s="630" t="s">
        <v>667</v>
      </c>
      <c r="L59" s="601"/>
      <c r="O59" s="597"/>
      <c r="R59" s="630" t="s">
        <v>667</v>
      </c>
      <c r="U59" s="631"/>
      <c r="V59" s="611"/>
      <c r="W59" s="611"/>
      <c r="X59" s="632"/>
    </row>
    <row r="60" spans="1:36" ht="38.25" customHeight="1">
      <c r="A60" s="697"/>
      <c r="C60" s="630" t="s">
        <v>697</v>
      </c>
      <c r="I60" s="630" t="s">
        <v>696</v>
      </c>
      <c r="L60" s="501"/>
      <c r="R60" s="502"/>
      <c r="U60" s="631"/>
      <c r="V60" s="611"/>
      <c r="W60" s="611"/>
      <c r="X60" s="632"/>
      <c r="AD60" s="633"/>
    </row>
    <row r="61" spans="1:36" ht="42.75" customHeight="1">
      <c r="I61" s="624"/>
      <c r="U61" s="610"/>
      <c r="X61" s="599"/>
    </row>
    <row r="62" spans="1:36" ht="38.25" customHeight="1">
      <c r="A62" s="695" t="s">
        <v>693</v>
      </c>
      <c r="C62" s="634" t="s">
        <v>690</v>
      </c>
      <c r="F62" s="635"/>
      <c r="I62" s="636" t="s">
        <v>364</v>
      </c>
      <c r="L62" s="599"/>
      <c r="O62" s="637" t="s">
        <v>687</v>
      </c>
      <c r="U62" s="523"/>
      <c r="X62" s="523"/>
      <c r="AG62" s="634"/>
    </row>
    <row r="63" spans="1:36" ht="38.25" customHeight="1">
      <c r="A63" s="696"/>
      <c r="I63" s="627" t="s">
        <v>875</v>
      </c>
      <c r="O63" s="634" t="s">
        <v>531</v>
      </c>
      <c r="U63" s="524"/>
    </row>
    <row r="64" spans="1:36" ht="47.25" customHeight="1">
      <c r="A64" s="697"/>
      <c r="I64" s="638" t="s">
        <v>876</v>
      </c>
      <c r="O64" s="639" t="s">
        <v>686</v>
      </c>
      <c r="U64" s="637"/>
    </row>
  </sheetData>
  <mergeCells count="35">
    <mergeCell ref="C1:H1"/>
    <mergeCell ref="A2:AA2"/>
    <mergeCell ref="V4:X4"/>
    <mergeCell ref="Y4:AA4"/>
    <mergeCell ref="AB2:AJ2"/>
    <mergeCell ref="A4:C4"/>
    <mergeCell ref="D4:F4"/>
    <mergeCell ref="G4:I4"/>
    <mergeCell ref="J4:L4"/>
    <mergeCell ref="M4:O4"/>
    <mergeCell ref="P4:R4"/>
    <mergeCell ref="S4:U4"/>
    <mergeCell ref="AD1:AJ1"/>
    <mergeCell ref="A62:A64"/>
    <mergeCell ref="AC39:AD39"/>
    <mergeCell ref="AF39:AG39"/>
    <mergeCell ref="A35:C35"/>
    <mergeCell ref="AE33:AG35"/>
    <mergeCell ref="V35:X35"/>
    <mergeCell ref="P35:R35"/>
    <mergeCell ref="G35:I35"/>
    <mergeCell ref="Q39:R39"/>
    <mergeCell ref="T39:U39"/>
    <mergeCell ref="W39:X39"/>
    <mergeCell ref="Z39:AA39"/>
    <mergeCell ref="A56:A60"/>
    <mergeCell ref="A41:A43"/>
    <mergeCell ref="A45:A48"/>
    <mergeCell ref="A53:A54"/>
    <mergeCell ref="K39:L39"/>
    <mergeCell ref="N39:O39"/>
    <mergeCell ref="AB4:AD4"/>
    <mergeCell ref="AE4:AG4"/>
    <mergeCell ref="AH4:AJ4"/>
    <mergeCell ref="AI39:AJ39"/>
  </mergeCells>
  <phoneticPr fontId="2"/>
  <conditionalFormatting sqref="A5:C20 A21:B21 A22:C35">
    <cfRule type="expression" dxfId="26" priority="57">
      <formula>OR($B5="日",$B5="土")</formula>
    </cfRule>
    <cfRule type="expression" priority="58">
      <formula>OR($B6="日",$B6="土")</formula>
    </cfRule>
  </conditionalFormatting>
  <conditionalFormatting sqref="D5:F9 D11:F12 D13:E14 D15:F35">
    <cfRule type="expression" dxfId="25" priority="55">
      <formula>OR($E5="日",$E5="土")</formula>
    </cfRule>
    <cfRule type="expression" dxfId="24" priority="56">
      <formula>OR($B6="日",$B6="土")</formula>
    </cfRule>
  </conditionalFormatting>
  <conditionalFormatting sqref="G5:I34">
    <cfRule type="expression" dxfId="23" priority="53">
      <formula>OR($H5="日",$H5="土")</formula>
    </cfRule>
    <cfRule type="expression" priority="54">
      <formula>OR($B6="日",$B6="土")</formula>
    </cfRule>
  </conditionalFormatting>
  <conditionalFormatting sqref="J5:L35">
    <cfRule type="expression" dxfId="22" priority="51">
      <formula>OR($K5="日",$K5="土")</formula>
    </cfRule>
    <cfRule type="expression" priority="52">
      <formula>OR($B6="日",$B6="土")</formula>
    </cfRule>
  </conditionalFormatting>
  <conditionalFormatting sqref="M5:O35">
    <cfRule type="expression" dxfId="21" priority="49">
      <formula>OR($N5="日",$N5="土")</formula>
    </cfRule>
    <cfRule type="expression" priority="50">
      <formula>OR($B6="日",$B6="土")</formula>
    </cfRule>
  </conditionalFormatting>
  <conditionalFormatting sqref="P5:R34">
    <cfRule type="expression" dxfId="20" priority="47">
      <formula>OR($Q5="日",$Q5="土")</formula>
    </cfRule>
    <cfRule type="expression" dxfId="19" priority="48">
      <formula>OR($B6="日",$B6="土")</formula>
    </cfRule>
  </conditionalFormatting>
  <conditionalFormatting sqref="S5:U7 S8:T8 S9:U35">
    <cfRule type="expression" dxfId="18" priority="45">
      <formula>OR($T5="日",$T5="土")</formula>
    </cfRule>
    <cfRule type="expression" priority="46">
      <formula>OR($B6="日",$B6="土")</formula>
    </cfRule>
  </conditionalFormatting>
  <conditionalFormatting sqref="V5:X7 V8:W8 V9:X25 V27:X34 V26:W26">
    <cfRule type="expression" dxfId="17" priority="43">
      <formula>OR($W5="日",$W5="土")</formula>
    </cfRule>
    <cfRule type="expression" priority="44">
      <formula>OR($B6="日",$B6="土")</formula>
    </cfRule>
  </conditionalFormatting>
  <conditionalFormatting sqref="Y24:AA35 Y23:Z23 Y5:AA22">
    <cfRule type="expression" dxfId="16" priority="41">
      <formula>OR($Z5="日",$Z5="土")</formula>
    </cfRule>
    <cfRule type="expression" priority="42">
      <formula>OR($B6="日",$B6="土")</formula>
    </cfRule>
  </conditionalFormatting>
  <conditionalFormatting sqref="AB5:AD35">
    <cfRule type="expression" dxfId="15" priority="39">
      <formula>OR($AC5="日",$AC5="土")</formula>
    </cfRule>
    <cfRule type="expression" priority="40">
      <formula>OR($B6="日",$B6="土")</formula>
    </cfRule>
  </conditionalFormatting>
  <conditionalFormatting sqref="AE5:AG16 AE17:AF17 AE18:AG32 AE33">
    <cfRule type="expression" dxfId="14" priority="37">
      <formula>OR($AF5="日",$AF5="土")</formula>
    </cfRule>
    <cfRule type="expression" priority="38">
      <formula>OR($B6="日",$B6="土")</formula>
    </cfRule>
  </conditionalFormatting>
  <conditionalFormatting sqref="AH5:AJ35">
    <cfRule type="expression" dxfId="13" priority="35">
      <formula>OR($AI5="日",$AI5="土")</formula>
    </cfRule>
    <cfRule type="expression" priority="36">
      <formula>OR($B6="日",$B6="土")</formula>
    </cfRule>
  </conditionalFormatting>
  <conditionalFormatting sqref="X8">
    <cfRule type="expression" dxfId="12" priority="33">
      <formula>OR($AF8="日",$AF8="土")</formula>
    </cfRule>
    <cfRule type="expression" priority="34">
      <formula>OR($B9="日",$B9="土")</formula>
    </cfRule>
  </conditionalFormatting>
  <conditionalFormatting sqref="AA23">
    <cfRule type="expression" dxfId="11" priority="31">
      <formula>OR($W23="日",$W23="土")</formula>
    </cfRule>
    <cfRule type="expression" priority="32">
      <formula>OR($B24="日",$B24="土")</formula>
    </cfRule>
  </conditionalFormatting>
  <conditionalFormatting sqref="C21">
    <cfRule type="expression" dxfId="10" priority="29">
      <formula>OR($E21="日",$E21="土")</formula>
    </cfRule>
    <cfRule type="expression" dxfId="9" priority="30">
      <formula>OR($B22="日",$B22="土")</formula>
    </cfRule>
  </conditionalFormatting>
  <conditionalFormatting sqref="D10:F10">
    <cfRule type="expression" dxfId="8" priority="21">
      <formula>OR($N10="日",$N10="土")</formula>
    </cfRule>
    <cfRule type="expression" priority="22">
      <formula>OR($B11="日",$B11="土")</formula>
    </cfRule>
  </conditionalFormatting>
  <conditionalFormatting sqref="F13:F14">
    <cfRule type="expression" dxfId="7" priority="19">
      <formula>OR($B13="日",$B13="土")</formula>
    </cfRule>
    <cfRule type="expression" priority="20">
      <formula>OR($B14="日",$B14="土")</formula>
    </cfRule>
  </conditionalFormatting>
  <conditionalFormatting sqref="U8">
    <cfRule type="expression" dxfId="6" priority="15">
      <formula>OR($W8="日",$W8="土")</formula>
    </cfRule>
    <cfRule type="expression" priority="16">
      <formula>OR($B9="日",$B9="土")</formula>
    </cfRule>
  </conditionalFormatting>
  <conditionalFormatting sqref="AG17">
    <cfRule type="expression" dxfId="5" priority="13">
      <formula>OR($AI17="日",$AI17="土")</formula>
    </cfRule>
    <cfRule type="expression" priority="14">
      <formula>OR($B18="日",$B18="土")</formula>
    </cfRule>
  </conditionalFormatting>
  <conditionalFormatting sqref="P35:R35">
    <cfRule type="expression" dxfId="4" priority="9">
      <formula>OR($B35="日",$B35="土")</formula>
    </cfRule>
    <cfRule type="expression" priority="10">
      <formula>OR($B36="日",$B36="土")</formula>
    </cfRule>
  </conditionalFormatting>
  <conditionalFormatting sqref="V35:X35">
    <cfRule type="expression" dxfId="3" priority="7">
      <formula>OR($B35="日",$B35="土")</formula>
    </cfRule>
    <cfRule type="expression" priority="8">
      <formula>OR($B36="日",$B36="土")</formula>
    </cfRule>
  </conditionalFormatting>
  <conditionalFormatting sqref="G35:I35">
    <cfRule type="expression" dxfId="2" priority="5">
      <formula>OR($B35="日",$B35="土")</formula>
    </cfRule>
    <cfRule type="expression" priority="6">
      <formula>OR($B36="日",$B36="土")</formula>
    </cfRule>
  </conditionalFormatting>
  <conditionalFormatting sqref="X26">
    <cfRule type="expression" dxfId="1" priority="1">
      <formula>OR($N26="日",$N26="土")</formula>
    </cfRule>
    <cfRule type="expression" priority="2">
      <formula>OR($B27="日",$B27="土")</formula>
    </cfRule>
  </conditionalFormatting>
  <printOptions horizontalCentered="1" verticalCentered="1"/>
  <pageMargins left="0.39370078740157483" right="0.19685039370078741" top="0.39370078740157483" bottom="0.19685039370078741" header="0" footer="0"/>
  <pageSetup paperSize="8" scale="60" orientation="landscape" horizontalDpi="300" verticalDpi="300" copies="3" r:id="rId1"/>
  <headerFooter alignWithMargins="0">
    <oddHeader xml:space="preserve">&amp;R     &amp;"ＭＳ Ｐゴシック,太字"&amp;22 &amp;"ＭＳ Ｐゴシック,標準"&amp;11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42"/>
  <sheetViews>
    <sheetView showGridLines="0" workbookViewId="0">
      <pane ySplit="3" topLeftCell="A18" activePane="bottomLeft" state="frozen"/>
      <selection activeCell="I8" sqref="I8"/>
      <selection pane="bottomLeft" activeCell="K25" sqref="K25"/>
    </sheetView>
  </sheetViews>
  <sheetFormatPr defaultRowHeight="13.5"/>
  <cols>
    <col min="1" max="1" width="2.75" customWidth="1"/>
    <col min="2" max="2" width="2.375" customWidth="1"/>
    <col min="3" max="3" width="16" customWidth="1"/>
    <col min="4" max="4" width="2.125" customWidth="1"/>
    <col min="5" max="5" width="16" customWidth="1"/>
    <col min="6" max="6" width="2.125" customWidth="1"/>
    <col min="7" max="7" width="15.625" customWidth="1"/>
    <col min="8" max="8" width="2.125" customWidth="1"/>
    <col min="9" max="9" width="17.5" customWidth="1"/>
    <col min="10" max="10" width="2.125" customWidth="1"/>
    <col min="11" max="11" width="18.625" customWidth="1"/>
    <col min="12" max="12" width="2.125" customWidth="1"/>
    <col min="13" max="13" width="16.625" customWidth="1"/>
    <col min="14" max="14" width="2.75" customWidth="1"/>
    <col min="15" max="15" width="2.125" customWidth="1"/>
    <col min="16" max="16" width="15.875" customWidth="1"/>
    <col min="17" max="17" width="2.125" customWidth="1"/>
    <col min="18" max="18" width="15.75" customWidth="1"/>
    <col min="19" max="19" width="2.125" customWidth="1"/>
    <col min="20" max="20" width="17.125" customWidth="1"/>
    <col min="21" max="21" width="2.125" customWidth="1"/>
    <col min="22" max="22" width="16.25" customWidth="1"/>
    <col min="23" max="23" width="2.125" customWidth="1"/>
    <col min="24" max="24" width="16.875" customWidth="1"/>
    <col min="25" max="25" width="2.125" customWidth="1"/>
    <col min="26" max="26" width="15.625" customWidth="1"/>
    <col min="27" max="27" width="3.25" customWidth="1"/>
  </cols>
  <sheetData>
    <row r="1" spans="1:27" ht="18.75" customHeight="1">
      <c r="A1" s="785" t="s">
        <v>135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786"/>
      <c r="R1" s="786"/>
      <c r="S1" s="786"/>
      <c r="T1" s="786"/>
      <c r="U1" s="786"/>
      <c r="V1" s="786"/>
      <c r="W1" s="786"/>
      <c r="X1" s="786"/>
      <c r="Y1" s="786"/>
      <c r="Z1" s="786"/>
      <c r="AA1" s="787"/>
    </row>
    <row r="2" spans="1:27" ht="17.25" customHeight="1">
      <c r="A2" s="1" t="s">
        <v>81</v>
      </c>
      <c r="B2" s="788" t="s">
        <v>66</v>
      </c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789"/>
      <c r="S2" s="789"/>
      <c r="T2" s="789"/>
      <c r="U2" s="790" t="s">
        <v>67</v>
      </c>
      <c r="V2" s="789"/>
      <c r="W2" s="789"/>
      <c r="X2" s="789"/>
      <c r="Y2" s="789"/>
      <c r="Z2" s="789"/>
      <c r="AA2" s="3"/>
    </row>
    <row r="3" spans="1:27" ht="22.5" customHeight="1">
      <c r="A3" s="1" t="s">
        <v>10</v>
      </c>
      <c r="B3" s="791" t="s">
        <v>11</v>
      </c>
      <c r="C3" s="791"/>
      <c r="D3" s="791" t="s">
        <v>12</v>
      </c>
      <c r="E3" s="791"/>
      <c r="F3" s="791" t="s">
        <v>13</v>
      </c>
      <c r="G3" s="791"/>
      <c r="H3" s="791" t="s">
        <v>14</v>
      </c>
      <c r="I3" s="791"/>
      <c r="J3" s="791" t="s">
        <v>15</v>
      </c>
      <c r="K3" s="791"/>
      <c r="L3" s="791" t="s">
        <v>16</v>
      </c>
      <c r="M3" s="791"/>
      <c r="N3" s="1" t="s">
        <v>0</v>
      </c>
      <c r="O3" s="791" t="s">
        <v>17</v>
      </c>
      <c r="P3" s="791"/>
      <c r="Q3" s="791" t="s">
        <v>18</v>
      </c>
      <c r="R3" s="791"/>
      <c r="S3" s="791" t="s">
        <v>19</v>
      </c>
      <c r="T3" s="791"/>
      <c r="U3" s="791" t="s">
        <v>20</v>
      </c>
      <c r="V3" s="791"/>
      <c r="W3" s="791" t="s">
        <v>21</v>
      </c>
      <c r="X3" s="791"/>
      <c r="Y3" s="791" t="s">
        <v>22</v>
      </c>
      <c r="Z3" s="791"/>
      <c r="AA3" s="1" t="s">
        <v>0</v>
      </c>
    </row>
    <row r="4" spans="1:27" ht="29.25" customHeight="1">
      <c r="A4" s="1">
        <v>1</v>
      </c>
      <c r="B4" s="12" t="s">
        <v>0</v>
      </c>
      <c r="C4" s="48"/>
      <c r="D4" s="12" t="s">
        <v>2</v>
      </c>
      <c r="E4" s="30" t="s">
        <v>63</v>
      </c>
      <c r="F4" s="12" t="s">
        <v>5</v>
      </c>
      <c r="G4" s="117" t="s">
        <v>106</v>
      </c>
      <c r="H4" s="12" t="s">
        <v>0</v>
      </c>
      <c r="I4" s="59"/>
      <c r="J4" s="12" t="s">
        <v>3</v>
      </c>
      <c r="K4" s="133" t="s">
        <v>136</v>
      </c>
      <c r="L4" s="12" t="s">
        <v>6</v>
      </c>
      <c r="M4" s="59"/>
      <c r="N4" s="2">
        <v>1</v>
      </c>
      <c r="O4" s="12" t="s">
        <v>1</v>
      </c>
      <c r="P4" s="69"/>
      <c r="Q4" s="12" t="s">
        <v>4</v>
      </c>
      <c r="R4" s="46"/>
      <c r="S4" s="12" t="s">
        <v>6</v>
      </c>
      <c r="T4" s="59"/>
      <c r="U4" s="12" t="s">
        <v>2</v>
      </c>
      <c r="V4" s="83" t="s">
        <v>37</v>
      </c>
      <c r="W4" s="12" t="s">
        <v>5</v>
      </c>
      <c r="X4" s="95"/>
      <c r="Y4" s="12" t="s">
        <v>5</v>
      </c>
      <c r="Z4" s="24" t="s">
        <v>109</v>
      </c>
      <c r="AA4" s="1">
        <v>1</v>
      </c>
    </row>
    <row r="5" spans="1:27" ht="30.75" customHeight="1">
      <c r="A5" s="1">
        <f t="shared" ref="A5:A33" si="0">SUM(A4+1)</f>
        <v>2</v>
      </c>
      <c r="B5" s="12" t="s">
        <v>1</v>
      </c>
      <c r="C5" s="88" t="s">
        <v>99</v>
      </c>
      <c r="D5" s="12" t="s">
        <v>3</v>
      </c>
      <c r="E5" s="116" t="s">
        <v>105</v>
      </c>
      <c r="F5" s="12" t="s">
        <v>6</v>
      </c>
      <c r="G5" s="59"/>
      <c r="H5" s="12" t="s">
        <v>1</v>
      </c>
      <c r="I5" s="58"/>
      <c r="J5" s="12" t="s">
        <v>4</v>
      </c>
      <c r="K5" s="42" t="s">
        <v>119</v>
      </c>
      <c r="L5" s="12" t="s">
        <v>0</v>
      </c>
      <c r="M5" s="59"/>
      <c r="N5" s="2">
        <v>2</v>
      </c>
      <c r="O5" s="12" t="s">
        <v>2</v>
      </c>
      <c r="P5" s="144" t="s">
        <v>166</v>
      </c>
      <c r="Q5" s="12" t="s">
        <v>5</v>
      </c>
      <c r="R5" s="119" t="s">
        <v>133</v>
      </c>
      <c r="S5" s="12" t="s">
        <v>0</v>
      </c>
      <c r="T5" s="59"/>
      <c r="U5" s="12" t="s">
        <v>3</v>
      </c>
      <c r="V5" s="64"/>
      <c r="W5" s="12" t="s">
        <v>6</v>
      </c>
      <c r="X5" s="96"/>
      <c r="Y5" s="12" t="s">
        <v>6</v>
      </c>
      <c r="Z5" s="54"/>
      <c r="AA5" s="1">
        <v>2</v>
      </c>
    </row>
    <row r="6" spans="1:27" ht="33" customHeight="1">
      <c r="A6" s="1">
        <f t="shared" si="0"/>
        <v>3</v>
      </c>
      <c r="B6" s="12" t="s">
        <v>2</v>
      </c>
      <c r="C6" s="49"/>
      <c r="D6" s="12" t="s">
        <v>4</v>
      </c>
      <c r="E6" s="36" t="s">
        <v>7</v>
      </c>
      <c r="F6" s="12" t="s">
        <v>0</v>
      </c>
      <c r="G6" s="59"/>
      <c r="H6" s="12" t="s">
        <v>2</v>
      </c>
      <c r="I6" s="105" t="s">
        <v>90</v>
      </c>
      <c r="J6" s="12" t="s">
        <v>5</v>
      </c>
      <c r="K6" s="94" t="s">
        <v>110</v>
      </c>
      <c r="L6" s="12" t="s">
        <v>1</v>
      </c>
      <c r="M6" s="43" t="s">
        <v>131</v>
      </c>
      <c r="N6" s="2">
        <v>3</v>
      </c>
      <c r="O6" s="12" t="s">
        <v>3</v>
      </c>
      <c r="P6" s="54" t="s">
        <v>147</v>
      </c>
      <c r="Q6" s="12" t="s">
        <v>6</v>
      </c>
      <c r="R6" s="115" t="s">
        <v>104</v>
      </c>
      <c r="S6" s="12" t="s">
        <v>1</v>
      </c>
      <c r="T6" s="63"/>
      <c r="U6" s="12" t="s">
        <v>4</v>
      </c>
      <c r="V6" s="64"/>
      <c r="W6" s="12" t="s">
        <v>0</v>
      </c>
      <c r="X6" s="59"/>
      <c r="Y6" s="12" t="s">
        <v>0</v>
      </c>
      <c r="Z6" s="80"/>
      <c r="AA6" s="1">
        <v>3</v>
      </c>
    </row>
    <row r="7" spans="1:27" ht="36.75" customHeight="1">
      <c r="A7" s="1">
        <f t="shared" si="0"/>
        <v>4</v>
      </c>
      <c r="B7" s="12" t="s">
        <v>3</v>
      </c>
      <c r="C7" s="88" t="s">
        <v>44</v>
      </c>
      <c r="D7" s="12" t="s">
        <v>5</v>
      </c>
      <c r="E7" s="36" t="s">
        <v>25</v>
      </c>
      <c r="F7" s="12" t="s">
        <v>1</v>
      </c>
      <c r="G7" s="58"/>
      <c r="H7" s="12" t="s">
        <v>3</v>
      </c>
      <c r="I7" s="121" t="s">
        <v>91</v>
      </c>
      <c r="J7" s="12" t="s">
        <v>6</v>
      </c>
      <c r="K7" s="59"/>
      <c r="L7" s="12" t="s">
        <v>2</v>
      </c>
      <c r="M7" s="118" t="s">
        <v>105</v>
      </c>
      <c r="N7" s="2">
        <v>4</v>
      </c>
      <c r="O7" s="12" t="s">
        <v>4</v>
      </c>
      <c r="P7" s="54" t="s">
        <v>167</v>
      </c>
      <c r="Q7" s="12" t="s">
        <v>0</v>
      </c>
      <c r="R7" s="114" t="s">
        <v>103</v>
      </c>
      <c r="S7" s="12" t="s">
        <v>2</v>
      </c>
      <c r="T7" s="30" t="s">
        <v>84</v>
      </c>
      <c r="U7" s="12" t="s">
        <v>5</v>
      </c>
      <c r="V7" s="97" t="s">
        <v>40</v>
      </c>
      <c r="W7" s="12" t="s">
        <v>1</v>
      </c>
      <c r="X7" s="65"/>
      <c r="Y7" s="12" t="s">
        <v>1</v>
      </c>
      <c r="Z7" s="58"/>
      <c r="AA7" s="1">
        <v>4</v>
      </c>
    </row>
    <row r="8" spans="1:27" ht="35.25" customHeight="1">
      <c r="A8" s="1">
        <f t="shared" si="0"/>
        <v>5</v>
      </c>
      <c r="B8" s="12" t="s">
        <v>4</v>
      </c>
      <c r="C8" s="88" t="s">
        <v>105</v>
      </c>
      <c r="D8" s="12" t="s">
        <v>6</v>
      </c>
      <c r="E8" s="36" t="s">
        <v>26</v>
      </c>
      <c r="F8" s="12" t="s">
        <v>2</v>
      </c>
      <c r="G8" s="135" t="s">
        <v>140</v>
      </c>
      <c r="H8" s="12" t="s">
        <v>4</v>
      </c>
      <c r="I8" s="104"/>
      <c r="J8" s="12" t="s">
        <v>0</v>
      </c>
      <c r="K8" s="59"/>
      <c r="L8" s="12" t="s">
        <v>3</v>
      </c>
      <c r="M8" s="19"/>
      <c r="N8" s="2">
        <v>5</v>
      </c>
      <c r="O8" s="12" t="s">
        <v>5</v>
      </c>
      <c r="P8" s="94" t="s">
        <v>169</v>
      </c>
      <c r="Q8" s="12" t="s">
        <v>1</v>
      </c>
      <c r="R8" s="54"/>
      <c r="S8" s="12" t="s">
        <v>3</v>
      </c>
      <c r="T8" s="13" t="s">
        <v>97</v>
      </c>
      <c r="U8" s="12" t="s">
        <v>6</v>
      </c>
      <c r="V8" s="36"/>
      <c r="W8" s="12" t="s">
        <v>2</v>
      </c>
      <c r="X8" s="29" t="s">
        <v>108</v>
      </c>
      <c r="Y8" s="12" t="s">
        <v>2</v>
      </c>
      <c r="Z8" s="81"/>
      <c r="AA8" s="1">
        <v>5</v>
      </c>
    </row>
    <row r="9" spans="1:27" ht="33.75" customHeight="1">
      <c r="A9" s="1">
        <f t="shared" si="0"/>
        <v>6</v>
      </c>
      <c r="B9" s="12" t="s">
        <v>5</v>
      </c>
      <c r="C9" s="25" t="s">
        <v>69</v>
      </c>
      <c r="D9" s="12" t="s">
        <v>0</v>
      </c>
      <c r="E9" s="54"/>
      <c r="F9" s="12" t="s">
        <v>3</v>
      </c>
      <c r="G9" s="95" t="s">
        <v>139</v>
      </c>
      <c r="H9" s="12" t="s">
        <v>5</v>
      </c>
      <c r="I9" s="27" t="s">
        <v>43</v>
      </c>
      <c r="J9" s="12" t="s">
        <v>1</v>
      </c>
      <c r="K9" s="94" t="s">
        <v>118</v>
      </c>
      <c r="L9" s="12" t="s">
        <v>4</v>
      </c>
      <c r="M9" s="20" t="s">
        <v>151</v>
      </c>
      <c r="N9" s="2">
        <v>6</v>
      </c>
      <c r="O9" s="12" t="s">
        <v>6</v>
      </c>
      <c r="P9" s="59"/>
      <c r="Q9" s="12" t="s">
        <v>2</v>
      </c>
      <c r="R9" s="65"/>
      <c r="S9" s="12" t="s">
        <v>4</v>
      </c>
      <c r="T9" s="24" t="s">
        <v>58</v>
      </c>
      <c r="U9" s="12" t="s">
        <v>0</v>
      </c>
      <c r="V9" s="36"/>
      <c r="W9" s="12" t="s">
        <v>3</v>
      </c>
      <c r="X9" s="65"/>
      <c r="Y9" s="12" t="s">
        <v>3</v>
      </c>
      <c r="Z9" s="58"/>
      <c r="AA9" s="1">
        <v>6</v>
      </c>
    </row>
    <row r="10" spans="1:27" ht="30.75" customHeight="1">
      <c r="A10" s="1">
        <f t="shared" si="0"/>
        <v>7</v>
      </c>
      <c r="B10" s="12" t="s">
        <v>6</v>
      </c>
      <c r="C10" s="59"/>
      <c r="D10" s="12" t="s">
        <v>1</v>
      </c>
      <c r="E10" s="24" t="s">
        <v>122</v>
      </c>
      <c r="F10" s="12" t="s">
        <v>4</v>
      </c>
      <c r="G10" s="89" t="s">
        <v>75</v>
      </c>
      <c r="H10" s="12" t="s">
        <v>6</v>
      </c>
      <c r="I10" s="7" t="s">
        <v>73</v>
      </c>
      <c r="J10" s="12" t="s">
        <v>2</v>
      </c>
      <c r="K10" s="94" t="s">
        <v>128</v>
      </c>
      <c r="L10" s="12" t="s">
        <v>5</v>
      </c>
      <c r="N10" s="2">
        <v>7</v>
      </c>
      <c r="O10" s="12" t="s">
        <v>0</v>
      </c>
      <c r="P10" s="59"/>
      <c r="Q10" s="12" t="s">
        <v>3</v>
      </c>
      <c r="R10" s="11" t="s">
        <v>46</v>
      </c>
      <c r="S10" s="12" t="s">
        <v>5</v>
      </c>
      <c r="T10" s="24" t="s">
        <v>107</v>
      </c>
      <c r="U10" s="12" t="s">
        <v>1</v>
      </c>
      <c r="V10" s="45"/>
      <c r="W10" s="12" t="s">
        <v>4</v>
      </c>
      <c r="X10" s="18"/>
      <c r="Y10" s="12" t="s">
        <v>4</v>
      </c>
      <c r="Z10" s="56"/>
      <c r="AA10" s="1">
        <v>7</v>
      </c>
    </row>
    <row r="11" spans="1:27" ht="34.5" customHeight="1">
      <c r="A11" s="1">
        <f t="shared" si="0"/>
        <v>8</v>
      </c>
      <c r="B11" s="12" t="s">
        <v>0</v>
      </c>
      <c r="C11" s="59"/>
      <c r="D11" s="12" t="s">
        <v>2</v>
      </c>
      <c r="E11" s="124" t="s">
        <v>115</v>
      </c>
      <c r="F11" s="12" t="s">
        <v>5</v>
      </c>
      <c r="G11" s="95"/>
      <c r="H11" s="12" t="s">
        <v>0</v>
      </c>
      <c r="I11" s="57"/>
      <c r="J11" s="12" t="s">
        <v>3</v>
      </c>
      <c r="K11" s="94" t="s">
        <v>127</v>
      </c>
      <c r="L11" s="12" t="s">
        <v>6</v>
      </c>
      <c r="M11" s="8" t="s">
        <v>62</v>
      </c>
      <c r="N11" s="2">
        <v>8</v>
      </c>
      <c r="O11" s="12" t="s">
        <v>1</v>
      </c>
      <c r="P11" s="16" t="s">
        <v>8</v>
      </c>
      <c r="Q11" s="12" t="s">
        <v>4</v>
      </c>
      <c r="R11" s="73"/>
      <c r="S11" s="12" t="s">
        <v>6</v>
      </c>
      <c r="T11" s="59"/>
      <c r="U11" s="12" t="s">
        <v>2</v>
      </c>
      <c r="V11" s="17" t="s">
        <v>44</v>
      </c>
      <c r="W11" s="12" t="s">
        <v>5</v>
      </c>
      <c r="X11" s="23"/>
      <c r="Y11" s="12" t="s">
        <v>5</v>
      </c>
      <c r="Z11" s="91" t="s">
        <v>77</v>
      </c>
      <c r="AA11" s="1">
        <v>8</v>
      </c>
    </row>
    <row r="12" spans="1:27" ht="31.5" customHeight="1">
      <c r="A12" s="2">
        <f t="shared" si="0"/>
        <v>9</v>
      </c>
      <c r="B12" s="12" t="s">
        <v>1</v>
      </c>
      <c r="C12" s="61"/>
      <c r="D12" s="12" t="s">
        <v>3</v>
      </c>
      <c r="E12" s="20" t="s">
        <v>129</v>
      </c>
      <c r="F12" s="12" t="s">
        <v>6</v>
      </c>
      <c r="G12" s="59"/>
      <c r="H12" s="12" t="s">
        <v>1</v>
      </c>
      <c r="I12" s="54"/>
      <c r="J12" s="12" t="s">
        <v>4</v>
      </c>
      <c r="K12" s="128" t="s">
        <v>124</v>
      </c>
      <c r="L12" s="12" t="s">
        <v>0</v>
      </c>
      <c r="M12" s="8" t="s">
        <v>62</v>
      </c>
      <c r="N12" s="2">
        <v>9</v>
      </c>
      <c r="O12" s="12" t="s">
        <v>2</v>
      </c>
      <c r="P12" s="45"/>
      <c r="Q12" s="12" t="s">
        <v>5</v>
      </c>
      <c r="R12" s="14" t="s">
        <v>96</v>
      </c>
      <c r="S12" s="12" t="s">
        <v>0</v>
      </c>
      <c r="T12" s="59"/>
      <c r="U12" s="12" t="s">
        <v>3</v>
      </c>
      <c r="V12" s="45"/>
      <c r="W12" s="12" t="s">
        <v>6</v>
      </c>
      <c r="X12" s="59"/>
      <c r="Y12" s="12" t="s">
        <v>6</v>
      </c>
      <c r="Z12" s="59"/>
      <c r="AA12" s="1">
        <v>9</v>
      </c>
    </row>
    <row r="13" spans="1:27" ht="33" customHeight="1">
      <c r="A13" s="1">
        <v>10</v>
      </c>
      <c r="B13" s="12" t="s">
        <v>2</v>
      </c>
      <c r="C13" s="25" t="s">
        <v>87</v>
      </c>
      <c r="D13" s="12" t="s">
        <v>4</v>
      </c>
      <c r="E13" s="20" t="s">
        <v>116</v>
      </c>
      <c r="F13" s="12" t="s">
        <v>0</v>
      </c>
      <c r="G13" s="59"/>
      <c r="H13" s="12" t="s">
        <v>2</v>
      </c>
      <c r="I13" s="24" t="s">
        <v>145</v>
      </c>
      <c r="J13" s="12" t="s">
        <v>5</v>
      </c>
      <c r="K13" s="20" t="s">
        <v>123</v>
      </c>
      <c r="L13" s="12" t="s">
        <v>1</v>
      </c>
      <c r="M13" s="21"/>
      <c r="N13" s="2">
        <v>10</v>
      </c>
      <c r="O13" s="12" t="s">
        <v>3</v>
      </c>
      <c r="P13" s="10" t="s">
        <v>45</v>
      </c>
      <c r="Q13" s="12" t="s">
        <v>6</v>
      </c>
      <c r="R13" s="59"/>
      <c r="S13" s="12" t="s">
        <v>1</v>
      </c>
      <c r="T13" s="78"/>
      <c r="U13" s="12" t="s">
        <v>4</v>
      </c>
      <c r="V13" s="62"/>
      <c r="W13" s="12" t="s">
        <v>0</v>
      </c>
      <c r="X13" s="59"/>
      <c r="Y13" s="12" t="s">
        <v>0</v>
      </c>
      <c r="Z13" s="15"/>
      <c r="AA13" s="1">
        <v>10</v>
      </c>
    </row>
    <row r="14" spans="1:27" ht="30.75" customHeight="1">
      <c r="A14" s="1">
        <f t="shared" si="0"/>
        <v>11</v>
      </c>
      <c r="B14" s="12" t="s">
        <v>3</v>
      </c>
      <c r="C14" s="50" t="s">
        <v>83</v>
      </c>
      <c r="D14" s="12" t="s">
        <v>5</v>
      </c>
      <c r="E14" s="28" t="s">
        <v>60</v>
      </c>
      <c r="F14" s="12" t="s">
        <v>1</v>
      </c>
      <c r="G14" s="58"/>
      <c r="H14" s="12" t="s">
        <v>3</v>
      </c>
      <c r="I14" s="126" t="s">
        <v>149</v>
      </c>
      <c r="J14" s="12" t="s">
        <v>6</v>
      </c>
      <c r="K14" s="59"/>
      <c r="L14" s="12" t="s">
        <v>2</v>
      </c>
      <c r="M14" s="138" t="s">
        <v>150</v>
      </c>
      <c r="N14" s="2">
        <v>11</v>
      </c>
      <c r="O14" s="12" t="s">
        <v>4</v>
      </c>
      <c r="P14" s="54" t="s">
        <v>170</v>
      </c>
      <c r="Q14" s="12" t="s">
        <v>0</v>
      </c>
      <c r="R14" s="59"/>
      <c r="S14" s="12" t="s">
        <v>2</v>
      </c>
      <c r="T14" s="70"/>
      <c r="U14" s="12" t="s">
        <v>5</v>
      </c>
      <c r="V14" s="120" t="s">
        <v>105</v>
      </c>
      <c r="W14" s="12" t="s">
        <v>1</v>
      </c>
      <c r="X14" s="37" t="s">
        <v>29</v>
      </c>
      <c r="Y14" s="12" t="s">
        <v>1</v>
      </c>
      <c r="Z14" s="70"/>
      <c r="AA14" s="1">
        <v>11</v>
      </c>
    </row>
    <row r="15" spans="1:27" ht="28.5" customHeight="1">
      <c r="A15" s="1">
        <f t="shared" si="0"/>
        <v>12</v>
      </c>
      <c r="B15" s="12" t="s">
        <v>4</v>
      </c>
      <c r="C15" s="51"/>
      <c r="D15" s="12" t="s">
        <v>6</v>
      </c>
      <c r="E15" s="57"/>
      <c r="F15" s="12" t="s">
        <v>2</v>
      </c>
      <c r="G15" s="93" t="s">
        <v>48</v>
      </c>
      <c r="H15" s="12" t="s">
        <v>4</v>
      </c>
      <c r="I15" s="54" t="s">
        <v>146</v>
      </c>
      <c r="J15" s="12" t="s">
        <v>0</v>
      </c>
      <c r="K15" s="59"/>
      <c r="L15" s="12" t="s">
        <v>3</v>
      </c>
      <c r="M15" s="21" t="s">
        <v>154</v>
      </c>
      <c r="N15" s="2">
        <v>12</v>
      </c>
      <c r="O15" s="12" t="s">
        <v>5</v>
      </c>
      <c r="P15" s="26" t="s">
        <v>50</v>
      </c>
      <c r="Q15" s="12" t="s">
        <v>1</v>
      </c>
      <c r="R15" s="26" t="s">
        <v>51</v>
      </c>
      <c r="S15" s="12" t="s">
        <v>3</v>
      </c>
      <c r="T15" s="78"/>
      <c r="U15" s="12" t="s">
        <v>6</v>
      </c>
      <c r="V15" s="36"/>
      <c r="W15" s="12" t="s">
        <v>2</v>
      </c>
      <c r="X15" s="23"/>
      <c r="Y15" s="12" t="s">
        <v>2</v>
      </c>
      <c r="Z15" s="23"/>
      <c r="AA15" s="1">
        <v>12</v>
      </c>
    </row>
    <row r="16" spans="1:27" ht="28.5" customHeight="1">
      <c r="A16" s="1">
        <f t="shared" si="0"/>
        <v>13</v>
      </c>
      <c r="B16" s="12" t="s">
        <v>5</v>
      </c>
      <c r="C16" s="52"/>
      <c r="D16" s="12" t="s">
        <v>0</v>
      </c>
      <c r="E16" s="57"/>
      <c r="F16" s="12" t="s">
        <v>3</v>
      </c>
      <c r="G16" s="95" t="s">
        <v>142</v>
      </c>
      <c r="H16" s="12" t="s">
        <v>5</v>
      </c>
      <c r="I16" s="122" t="s">
        <v>97</v>
      </c>
      <c r="J16" s="12" t="s">
        <v>1</v>
      </c>
      <c r="K16" s="54"/>
      <c r="L16" s="12" t="s">
        <v>4</v>
      </c>
      <c r="M16" s="21" t="s">
        <v>154</v>
      </c>
      <c r="N16" s="2">
        <v>13</v>
      </c>
      <c r="O16" s="12" t="s">
        <v>6</v>
      </c>
      <c r="P16" s="59"/>
      <c r="Q16" s="12" t="s">
        <v>2</v>
      </c>
      <c r="R16" s="123" t="s">
        <v>97</v>
      </c>
      <c r="S16" s="12" t="s">
        <v>4</v>
      </c>
      <c r="T16" s="56"/>
      <c r="U16" s="12" t="s">
        <v>0</v>
      </c>
      <c r="V16" s="36"/>
      <c r="W16" s="12" t="s">
        <v>3</v>
      </c>
      <c r="X16" s="18"/>
      <c r="Y16" s="12" t="s">
        <v>3</v>
      </c>
      <c r="Z16" s="70"/>
      <c r="AA16" s="1">
        <v>13</v>
      </c>
    </row>
    <row r="17" spans="1:27" ht="28.5" customHeight="1">
      <c r="A17" s="1">
        <f t="shared" si="0"/>
        <v>14</v>
      </c>
      <c r="B17" s="12" t="s">
        <v>6</v>
      </c>
      <c r="C17" s="53"/>
      <c r="D17" s="12" t="s">
        <v>1</v>
      </c>
      <c r="E17" s="58" t="s">
        <v>120</v>
      </c>
      <c r="F17" s="12" t="s">
        <v>4</v>
      </c>
      <c r="G17" s="32" t="s">
        <v>88</v>
      </c>
      <c r="H17" s="12" t="s">
        <v>6</v>
      </c>
      <c r="I17" s="59"/>
      <c r="J17" s="12" t="s">
        <v>2</v>
      </c>
      <c r="K17" s="54"/>
      <c r="L17" s="12" t="s">
        <v>5</v>
      </c>
      <c r="M17" s="9"/>
      <c r="N17" s="2">
        <v>14</v>
      </c>
      <c r="O17" s="12" t="s">
        <v>0</v>
      </c>
      <c r="P17" s="59"/>
      <c r="Q17" s="12" t="s">
        <v>3</v>
      </c>
      <c r="R17" s="24" t="s">
        <v>57</v>
      </c>
      <c r="S17" s="12" t="s">
        <v>5</v>
      </c>
      <c r="T17" s="79"/>
      <c r="U17" s="12" t="s">
        <v>1</v>
      </c>
      <c r="V17" s="36" t="s">
        <v>28</v>
      </c>
      <c r="W17" s="12" t="s">
        <v>4</v>
      </c>
      <c r="X17" s="56"/>
      <c r="Y17" s="12" t="s">
        <v>4</v>
      </c>
      <c r="Z17" s="56"/>
      <c r="AA17" s="1">
        <v>14</v>
      </c>
    </row>
    <row r="18" spans="1:27" ht="28.5" customHeight="1">
      <c r="A18" s="1">
        <f t="shared" si="0"/>
        <v>15</v>
      </c>
      <c r="B18" s="12" t="s">
        <v>0</v>
      </c>
      <c r="C18" s="53"/>
      <c r="D18" s="12" t="s">
        <v>2</v>
      </c>
      <c r="E18" s="103"/>
      <c r="F18" s="12" t="s">
        <v>5</v>
      </c>
      <c r="G18" s="127" t="s">
        <v>117</v>
      </c>
      <c r="H18" s="12" t="s">
        <v>0</v>
      </c>
      <c r="I18" s="59"/>
      <c r="J18" s="12" t="s">
        <v>3</v>
      </c>
      <c r="K18" s="54"/>
      <c r="L18" s="12" t="s">
        <v>6</v>
      </c>
      <c r="M18" s="140" t="s">
        <v>153</v>
      </c>
      <c r="N18" s="2">
        <v>15</v>
      </c>
      <c r="O18" s="12" t="s">
        <v>1</v>
      </c>
      <c r="P18" s="63"/>
      <c r="Q18" s="12" t="s">
        <v>4</v>
      </c>
      <c r="R18" s="20"/>
      <c r="S18" s="12" t="s">
        <v>6</v>
      </c>
      <c r="T18" s="59"/>
      <c r="U18" s="12" t="s">
        <v>2</v>
      </c>
      <c r="V18" s="90" t="s">
        <v>74</v>
      </c>
      <c r="W18" s="12" t="s">
        <v>5</v>
      </c>
      <c r="X18" s="79"/>
      <c r="Y18" s="12" t="s">
        <v>5</v>
      </c>
      <c r="Z18" s="84"/>
      <c r="AA18" s="1">
        <v>15</v>
      </c>
    </row>
    <row r="19" spans="1:27" ht="28.5" customHeight="1">
      <c r="A19" s="1">
        <f t="shared" si="0"/>
        <v>16</v>
      </c>
      <c r="B19" s="12" t="s">
        <v>1</v>
      </c>
      <c r="C19" s="61"/>
      <c r="D19" s="12" t="s">
        <v>3</v>
      </c>
      <c r="E19" s="125" t="s">
        <v>113</v>
      </c>
      <c r="F19" s="12" t="s">
        <v>6</v>
      </c>
      <c r="G19" s="59"/>
      <c r="H19" s="12" t="s">
        <v>1</v>
      </c>
      <c r="I19" s="65"/>
      <c r="J19" s="12" t="s">
        <v>4</v>
      </c>
      <c r="K19" s="60"/>
      <c r="L19" s="12" t="s">
        <v>0</v>
      </c>
      <c r="M19" s="59"/>
      <c r="N19" s="2">
        <v>16</v>
      </c>
      <c r="O19" s="12" t="s">
        <v>2</v>
      </c>
      <c r="P19" s="28" t="s">
        <v>56</v>
      </c>
      <c r="Q19" s="12" t="s">
        <v>5</v>
      </c>
      <c r="R19" s="54"/>
      <c r="S19" s="12" t="s">
        <v>0</v>
      </c>
      <c r="T19" s="59"/>
      <c r="U19" s="12" t="s">
        <v>3</v>
      </c>
      <c r="V19" s="92" t="s">
        <v>112</v>
      </c>
      <c r="W19" s="12" t="s">
        <v>6</v>
      </c>
      <c r="X19" s="59"/>
      <c r="Y19" s="12" t="s">
        <v>6</v>
      </c>
      <c r="Z19" s="59"/>
      <c r="AA19" s="1">
        <v>16</v>
      </c>
    </row>
    <row r="20" spans="1:27" ht="29.25" customHeight="1">
      <c r="A20" s="1">
        <f t="shared" si="0"/>
        <v>17</v>
      </c>
      <c r="B20" s="12" t="s">
        <v>2</v>
      </c>
      <c r="C20" s="98" t="s">
        <v>98</v>
      </c>
      <c r="D20" s="12" t="s">
        <v>4</v>
      </c>
      <c r="E20" s="130" t="s">
        <v>126</v>
      </c>
      <c r="F20" s="12" t="s">
        <v>0</v>
      </c>
      <c r="G20" s="59"/>
      <c r="H20" s="12" t="s">
        <v>2</v>
      </c>
      <c r="I20" s="23"/>
      <c r="J20" s="12" t="s">
        <v>5</v>
      </c>
      <c r="K20" s="129" t="s">
        <v>125</v>
      </c>
      <c r="L20" s="12" t="s">
        <v>1</v>
      </c>
      <c r="M20" s="38" t="s">
        <v>35</v>
      </c>
      <c r="N20" s="2">
        <v>17</v>
      </c>
      <c r="O20" s="12" t="s">
        <v>3</v>
      </c>
      <c r="P20" s="106" t="s">
        <v>162</v>
      </c>
      <c r="Q20" s="12" t="s">
        <v>6</v>
      </c>
      <c r="R20" s="59"/>
      <c r="S20" s="12" t="s">
        <v>1</v>
      </c>
      <c r="T20" s="81"/>
      <c r="U20" s="12" t="s">
        <v>4</v>
      </c>
      <c r="V20" s="92" t="s">
        <v>85</v>
      </c>
      <c r="W20" s="12" t="s">
        <v>0</v>
      </c>
      <c r="X20" s="59"/>
      <c r="Y20" s="12" t="s">
        <v>0</v>
      </c>
      <c r="Z20" s="16"/>
      <c r="AA20" s="1">
        <v>17</v>
      </c>
    </row>
    <row r="21" spans="1:27" ht="28.5" customHeight="1">
      <c r="A21" s="1">
        <f t="shared" si="0"/>
        <v>18</v>
      </c>
      <c r="B21" s="12" t="s">
        <v>3</v>
      </c>
      <c r="C21" s="26" t="s">
        <v>47</v>
      </c>
      <c r="D21" s="12" t="s">
        <v>5</v>
      </c>
      <c r="E21" s="102" t="s">
        <v>93</v>
      </c>
      <c r="F21" s="12" t="s">
        <v>1</v>
      </c>
      <c r="G21" s="58"/>
      <c r="H21" s="12" t="s">
        <v>3</v>
      </c>
      <c r="I21" s="39" t="s">
        <v>27</v>
      </c>
      <c r="J21" s="12" t="s">
        <v>6</v>
      </c>
      <c r="K21" s="59"/>
      <c r="L21" s="12" t="s">
        <v>2</v>
      </c>
      <c r="M21" s="58" t="s">
        <v>155</v>
      </c>
      <c r="N21" s="2">
        <v>18</v>
      </c>
      <c r="O21" s="12" t="s">
        <v>4</v>
      </c>
      <c r="P21" s="143" t="s">
        <v>163</v>
      </c>
      <c r="Q21" s="12" t="s">
        <v>0</v>
      </c>
      <c r="R21" s="59"/>
      <c r="S21" s="12" t="s">
        <v>2</v>
      </c>
      <c r="T21" s="70"/>
      <c r="U21" s="12" t="s">
        <v>5</v>
      </c>
      <c r="V21" s="111" t="s">
        <v>55</v>
      </c>
      <c r="W21" s="12" t="s">
        <v>1</v>
      </c>
      <c r="X21" s="54"/>
      <c r="Y21" s="12" t="s">
        <v>1</v>
      </c>
      <c r="Z21" s="112" t="s">
        <v>100</v>
      </c>
      <c r="AA21" s="1">
        <v>18</v>
      </c>
    </row>
    <row r="22" spans="1:27" ht="30" customHeight="1">
      <c r="A22" s="1">
        <f t="shared" si="0"/>
        <v>19</v>
      </c>
      <c r="B22" s="12" t="s">
        <v>4</v>
      </c>
      <c r="C22" s="20"/>
      <c r="D22" s="12" t="s">
        <v>6</v>
      </c>
      <c r="E22" s="53"/>
      <c r="F22" s="12" t="s">
        <v>2</v>
      </c>
      <c r="G22" s="92" t="s">
        <v>54</v>
      </c>
      <c r="H22" s="12" t="s">
        <v>4</v>
      </c>
      <c r="I22" s="65"/>
      <c r="J22" s="12" t="s">
        <v>0</v>
      </c>
      <c r="K22" s="59"/>
      <c r="L22" s="12" t="s">
        <v>3</v>
      </c>
      <c r="M22" s="44"/>
      <c r="N22" s="2">
        <v>19</v>
      </c>
      <c r="O22" s="12" t="s">
        <v>5</v>
      </c>
      <c r="P22" s="46"/>
      <c r="Q22" s="12" t="s">
        <v>1</v>
      </c>
      <c r="R22" s="70"/>
      <c r="S22" s="12" t="s">
        <v>3</v>
      </c>
      <c r="T22" s="22" t="s">
        <v>138</v>
      </c>
      <c r="U22" s="12" t="s">
        <v>6</v>
      </c>
      <c r="V22" s="113" t="s">
        <v>102</v>
      </c>
      <c r="W22" s="12" t="s">
        <v>2</v>
      </c>
      <c r="X22" s="29" t="s">
        <v>52</v>
      </c>
      <c r="Y22" s="12" t="s">
        <v>2</v>
      </c>
      <c r="Z22" s="112" t="s">
        <v>101</v>
      </c>
      <c r="AA22" s="1">
        <v>19</v>
      </c>
    </row>
    <row r="23" spans="1:27" ht="30" customHeight="1">
      <c r="A23" s="1">
        <f t="shared" si="0"/>
        <v>20</v>
      </c>
      <c r="B23" s="12" t="s">
        <v>5</v>
      </c>
      <c r="C23" s="20"/>
      <c r="D23" s="12" t="s">
        <v>0</v>
      </c>
      <c r="E23" s="53"/>
      <c r="F23" s="12" t="s">
        <v>3</v>
      </c>
      <c r="G23" s="136" t="s">
        <v>143</v>
      </c>
      <c r="H23" s="12" t="s">
        <v>5</v>
      </c>
      <c r="I23" s="56"/>
      <c r="J23" s="12" t="s">
        <v>1</v>
      </c>
      <c r="K23" s="100" t="s">
        <v>38</v>
      </c>
      <c r="L23" s="12" t="s">
        <v>4</v>
      </c>
      <c r="M23" s="141" t="s">
        <v>156</v>
      </c>
      <c r="N23" s="2">
        <v>20</v>
      </c>
      <c r="O23" s="12" t="s">
        <v>6</v>
      </c>
      <c r="P23" s="59"/>
      <c r="Q23" s="12" t="s">
        <v>2</v>
      </c>
      <c r="R23" s="107" t="s">
        <v>111</v>
      </c>
      <c r="S23" s="12" t="s">
        <v>4</v>
      </c>
      <c r="T23" s="68"/>
      <c r="U23" s="12" t="s">
        <v>0</v>
      </c>
      <c r="V23" s="113" t="s">
        <v>102</v>
      </c>
      <c r="W23" s="12" t="s">
        <v>3</v>
      </c>
      <c r="X23" s="134" t="s">
        <v>137</v>
      </c>
      <c r="Y23" s="12" t="s">
        <v>3</v>
      </c>
      <c r="Z23" s="16" t="s">
        <v>30</v>
      </c>
      <c r="AA23" s="1">
        <v>20</v>
      </c>
    </row>
    <row r="24" spans="1:27" ht="28.5" customHeight="1">
      <c r="A24" s="2">
        <f t="shared" si="0"/>
        <v>21</v>
      </c>
      <c r="B24" s="12" t="s">
        <v>6</v>
      </c>
      <c r="C24" s="53"/>
      <c r="D24" s="12" t="s">
        <v>1</v>
      </c>
      <c r="E24" s="58"/>
      <c r="F24" s="12" t="s">
        <v>4</v>
      </c>
      <c r="G24" s="54"/>
      <c r="H24" s="12" t="s">
        <v>6</v>
      </c>
      <c r="I24" s="59"/>
      <c r="J24" s="12" t="s">
        <v>2</v>
      </c>
      <c r="K24" s="54"/>
      <c r="L24" s="12" t="s">
        <v>5</v>
      </c>
      <c r="M24" s="24" t="s">
        <v>49</v>
      </c>
      <c r="N24" s="2">
        <v>21</v>
      </c>
      <c r="O24" s="12" t="s">
        <v>0</v>
      </c>
      <c r="P24" s="59"/>
      <c r="Q24" s="12" t="s">
        <v>3</v>
      </c>
      <c r="R24" s="70"/>
      <c r="S24" s="12" t="s">
        <v>5</v>
      </c>
      <c r="T24" s="90" t="s">
        <v>31</v>
      </c>
      <c r="U24" s="12" t="s">
        <v>1</v>
      </c>
      <c r="V24" s="77"/>
      <c r="W24" s="12" t="s">
        <v>4</v>
      </c>
      <c r="X24" s="54"/>
      <c r="Y24" s="12" t="s">
        <v>4</v>
      </c>
      <c r="Z24" s="45"/>
      <c r="AA24" s="1">
        <v>21</v>
      </c>
    </row>
    <row r="25" spans="1:27" ht="28.5" customHeight="1">
      <c r="A25" s="1">
        <f t="shared" si="0"/>
        <v>22</v>
      </c>
      <c r="B25" s="12" t="s">
        <v>0</v>
      </c>
      <c r="C25" s="53"/>
      <c r="D25" s="12" t="s">
        <v>2</v>
      </c>
      <c r="E25" s="102" t="s">
        <v>92</v>
      </c>
      <c r="F25" s="12" t="s">
        <v>5</v>
      </c>
      <c r="G25" s="99" t="s">
        <v>71</v>
      </c>
      <c r="H25" s="12" t="s">
        <v>0</v>
      </c>
      <c r="I25" s="59"/>
      <c r="J25" s="12" t="s">
        <v>3</v>
      </c>
      <c r="K25" s="101" t="s">
        <v>141</v>
      </c>
      <c r="L25" s="12" t="s">
        <v>6</v>
      </c>
      <c r="M25" s="142" t="s">
        <v>157</v>
      </c>
      <c r="N25" s="2">
        <v>22</v>
      </c>
      <c r="O25" s="12" t="s">
        <v>1</v>
      </c>
      <c r="P25" s="58" t="s">
        <v>164</v>
      </c>
      <c r="Q25" s="12" t="s">
        <v>4</v>
      </c>
      <c r="R25" s="20"/>
      <c r="S25" s="12" t="s">
        <v>6</v>
      </c>
      <c r="T25" s="59"/>
      <c r="U25" s="12" t="s">
        <v>2</v>
      </c>
      <c r="V25" s="54"/>
      <c r="W25" s="12" t="s">
        <v>5</v>
      </c>
      <c r="X25" s="56"/>
      <c r="Y25" s="12" t="s">
        <v>5</v>
      </c>
      <c r="Z25" s="132" t="s">
        <v>134</v>
      </c>
      <c r="AA25" s="1">
        <v>22</v>
      </c>
    </row>
    <row r="26" spans="1:27" ht="28.5" customHeight="1">
      <c r="A26" s="1">
        <f t="shared" si="0"/>
        <v>23</v>
      </c>
      <c r="B26" s="12" t="s">
        <v>1</v>
      </c>
      <c r="C26" s="61"/>
      <c r="D26" s="12" t="s">
        <v>3</v>
      </c>
      <c r="E26" s="73" t="s">
        <v>59</v>
      </c>
      <c r="F26" s="12" t="s">
        <v>6</v>
      </c>
      <c r="G26" s="59"/>
      <c r="H26" s="12" t="s">
        <v>1</v>
      </c>
      <c r="I26" s="86"/>
      <c r="J26" s="12" t="s">
        <v>4</v>
      </c>
      <c r="K26" s="67"/>
      <c r="L26" s="12" t="s">
        <v>0</v>
      </c>
      <c r="M26" s="142" t="s">
        <v>158</v>
      </c>
      <c r="N26" s="2">
        <v>23</v>
      </c>
      <c r="O26" s="12" t="s">
        <v>2</v>
      </c>
      <c r="P26" s="102" t="s">
        <v>95</v>
      </c>
      <c r="Q26" s="12" t="s">
        <v>5</v>
      </c>
      <c r="R26" s="37" t="s">
        <v>36</v>
      </c>
      <c r="S26" s="12" t="s">
        <v>0</v>
      </c>
      <c r="T26" s="36" t="s">
        <v>9</v>
      </c>
      <c r="U26" s="12" t="s">
        <v>3</v>
      </c>
      <c r="V26" s="77"/>
      <c r="W26" s="12" t="s">
        <v>6</v>
      </c>
      <c r="X26" s="59"/>
      <c r="Y26" s="12" t="s">
        <v>6</v>
      </c>
      <c r="Z26" s="59"/>
      <c r="AA26" s="1">
        <v>23</v>
      </c>
    </row>
    <row r="27" spans="1:27" ht="36" customHeight="1">
      <c r="A27" s="1">
        <f t="shared" si="0"/>
        <v>24</v>
      </c>
      <c r="B27" s="12" t="s">
        <v>2</v>
      </c>
      <c r="C27" s="61"/>
      <c r="D27" s="12" t="s">
        <v>4</v>
      </c>
      <c r="E27" s="46" t="s">
        <v>70</v>
      </c>
      <c r="F27" s="12" t="s">
        <v>0</v>
      </c>
      <c r="G27" s="59"/>
      <c r="H27" s="12" t="s">
        <v>2</v>
      </c>
      <c r="I27" s="54" t="s">
        <v>31</v>
      </c>
      <c r="J27" s="12" t="s">
        <v>5</v>
      </c>
      <c r="K27" s="24" t="s">
        <v>72</v>
      </c>
      <c r="L27" s="12" t="s">
        <v>1</v>
      </c>
      <c r="M27" s="24" t="s">
        <v>161</v>
      </c>
      <c r="N27" s="2">
        <v>24</v>
      </c>
      <c r="O27" s="12" t="s">
        <v>3</v>
      </c>
      <c r="P27" s="134" t="s">
        <v>137</v>
      </c>
      <c r="Q27" s="12" t="s">
        <v>6</v>
      </c>
      <c r="R27" s="75"/>
      <c r="S27" s="12" t="s">
        <v>1</v>
      </c>
      <c r="T27" s="85" t="s">
        <v>68</v>
      </c>
      <c r="U27" s="12" t="s">
        <v>4</v>
      </c>
      <c r="V27" s="56"/>
      <c r="W27" s="12" t="s">
        <v>0</v>
      </c>
      <c r="X27" s="59"/>
      <c r="Y27" s="12" t="s">
        <v>0</v>
      </c>
      <c r="Z27" s="59"/>
      <c r="AA27" s="1">
        <v>24</v>
      </c>
    </row>
    <row r="28" spans="1:27" ht="38.25" customHeight="1">
      <c r="A28" s="1">
        <f t="shared" si="0"/>
        <v>25</v>
      </c>
      <c r="B28" s="12" t="s">
        <v>3</v>
      </c>
      <c r="C28" s="30" t="s">
        <v>80</v>
      </c>
      <c r="D28" s="12" t="s">
        <v>5</v>
      </c>
      <c r="E28" s="102" t="s">
        <v>92</v>
      </c>
      <c r="F28" s="12" t="s">
        <v>1</v>
      </c>
      <c r="G28" s="58"/>
      <c r="H28" s="12" t="s">
        <v>3</v>
      </c>
      <c r="I28" s="128"/>
      <c r="J28" s="12" t="s">
        <v>6</v>
      </c>
      <c r="K28" s="59"/>
      <c r="L28" s="12" t="s">
        <v>2</v>
      </c>
      <c r="M28" s="106" t="s">
        <v>89</v>
      </c>
      <c r="N28" s="2">
        <v>25</v>
      </c>
      <c r="O28" s="12" t="s">
        <v>4</v>
      </c>
      <c r="P28" s="102" t="s">
        <v>148</v>
      </c>
      <c r="Q28" s="12" t="s">
        <v>0</v>
      </c>
      <c r="R28" s="74"/>
      <c r="S28" s="12" t="s">
        <v>2</v>
      </c>
      <c r="T28" s="77"/>
      <c r="U28" s="12" t="s">
        <v>5</v>
      </c>
      <c r="V28" s="108" t="s">
        <v>97</v>
      </c>
      <c r="W28" s="12" t="s">
        <v>1</v>
      </c>
      <c r="X28" s="58"/>
      <c r="Y28" s="12" t="s">
        <v>1</v>
      </c>
      <c r="Z28" s="70"/>
      <c r="AA28" s="1">
        <v>25</v>
      </c>
    </row>
    <row r="29" spans="1:27" ht="30.75" customHeight="1">
      <c r="A29" s="1">
        <f t="shared" si="0"/>
        <v>26</v>
      </c>
      <c r="B29" s="12" t="s">
        <v>4</v>
      </c>
      <c r="C29" s="13" t="s">
        <v>97</v>
      </c>
      <c r="D29" s="12" t="s">
        <v>6</v>
      </c>
      <c r="E29" s="59"/>
      <c r="F29" s="12" t="s">
        <v>2</v>
      </c>
      <c r="G29" s="58"/>
      <c r="H29" s="12" t="s">
        <v>4</v>
      </c>
      <c r="I29" s="87"/>
      <c r="J29" s="12" t="s">
        <v>0</v>
      </c>
      <c r="K29" s="59"/>
      <c r="L29" s="12" t="s">
        <v>3</v>
      </c>
      <c r="M29" s="69" t="s">
        <v>159</v>
      </c>
      <c r="N29" s="2">
        <v>26</v>
      </c>
      <c r="O29" s="12" t="s">
        <v>5</v>
      </c>
      <c r="P29" s="102" t="s">
        <v>95</v>
      </c>
      <c r="Q29" s="12" t="s">
        <v>1</v>
      </c>
      <c r="R29" s="76"/>
      <c r="S29" s="12" t="s">
        <v>3</v>
      </c>
      <c r="T29" s="77"/>
      <c r="U29" s="12" t="s">
        <v>6</v>
      </c>
      <c r="V29" s="59"/>
      <c r="W29" s="12" t="s">
        <v>2</v>
      </c>
      <c r="X29" s="77"/>
      <c r="Y29" s="12" t="s">
        <v>2</v>
      </c>
      <c r="Z29" s="109" t="s">
        <v>97</v>
      </c>
      <c r="AA29" s="1">
        <v>26</v>
      </c>
    </row>
    <row r="30" spans="1:27" ht="28.5" customHeight="1">
      <c r="A30" s="1">
        <f t="shared" si="0"/>
        <v>27</v>
      </c>
      <c r="B30" s="12" t="s">
        <v>5</v>
      </c>
      <c r="C30" s="94" t="s">
        <v>82</v>
      </c>
      <c r="D30" s="12" t="s">
        <v>0</v>
      </c>
      <c r="E30" s="59"/>
      <c r="F30" s="12" t="s">
        <v>3</v>
      </c>
      <c r="G30" s="137" t="s">
        <v>144</v>
      </c>
      <c r="H30" s="12" t="s">
        <v>5</v>
      </c>
      <c r="I30" s="24" t="s">
        <v>76</v>
      </c>
      <c r="J30" s="12" t="s">
        <v>1</v>
      </c>
      <c r="K30" s="54"/>
      <c r="L30" s="12" t="s">
        <v>4</v>
      </c>
      <c r="M30" s="54" t="s">
        <v>160</v>
      </c>
      <c r="N30" s="2">
        <v>27</v>
      </c>
      <c r="O30" s="12" t="s">
        <v>6</v>
      </c>
      <c r="P30" s="71"/>
      <c r="Q30" s="12" t="s">
        <v>2</v>
      </c>
      <c r="R30" s="77"/>
      <c r="S30" s="12" t="s">
        <v>4</v>
      </c>
      <c r="T30" s="56"/>
      <c r="U30" s="12" t="s">
        <v>0</v>
      </c>
      <c r="V30" s="59"/>
      <c r="W30" s="12" t="s">
        <v>3</v>
      </c>
      <c r="X30" s="58"/>
      <c r="Y30" s="12" t="s">
        <v>3</v>
      </c>
      <c r="Z30" s="63"/>
      <c r="AA30" s="1">
        <v>27</v>
      </c>
    </row>
    <row r="31" spans="1:27" ht="28.5" customHeight="1">
      <c r="A31" s="1">
        <f t="shared" si="0"/>
        <v>28</v>
      </c>
      <c r="B31" s="12" t="s">
        <v>6</v>
      </c>
      <c r="C31" s="59"/>
      <c r="D31" s="12" t="s">
        <v>1</v>
      </c>
      <c r="E31" s="58" t="s">
        <v>121</v>
      </c>
      <c r="F31" s="12" t="s">
        <v>4</v>
      </c>
      <c r="G31" s="54"/>
      <c r="H31" s="12" t="s">
        <v>6</v>
      </c>
      <c r="I31" s="59"/>
      <c r="J31" s="12" t="s">
        <v>2</v>
      </c>
      <c r="K31" s="65"/>
      <c r="L31" s="12" t="s">
        <v>5</v>
      </c>
      <c r="M31" s="145" t="s">
        <v>168</v>
      </c>
      <c r="N31" s="2">
        <v>28</v>
      </c>
      <c r="O31" s="12" t="s">
        <v>0</v>
      </c>
      <c r="P31" s="71"/>
      <c r="Q31" s="12" t="s">
        <v>3</v>
      </c>
      <c r="R31" s="76"/>
      <c r="S31" s="12" t="s">
        <v>5</v>
      </c>
      <c r="T31" s="35" t="s">
        <v>39</v>
      </c>
      <c r="U31" s="12" t="s">
        <v>1</v>
      </c>
      <c r="V31" s="77"/>
      <c r="W31" s="12" t="s">
        <v>4</v>
      </c>
      <c r="X31" s="56"/>
      <c r="Y31" s="12" t="s">
        <v>4</v>
      </c>
      <c r="Z31" s="70"/>
      <c r="AA31" s="1">
        <v>28</v>
      </c>
    </row>
    <row r="32" spans="1:27" ht="27" customHeight="1">
      <c r="A32" s="1">
        <f t="shared" si="0"/>
        <v>29</v>
      </c>
      <c r="B32" s="12" t="s">
        <v>0</v>
      </c>
      <c r="C32" s="40" t="s">
        <v>34</v>
      </c>
      <c r="D32" s="12" t="s">
        <v>2</v>
      </c>
      <c r="E32" s="94" t="s">
        <v>78</v>
      </c>
      <c r="F32" s="12" t="s">
        <v>5</v>
      </c>
      <c r="G32" s="110" t="s">
        <v>130</v>
      </c>
      <c r="H32" s="12" t="s">
        <v>0</v>
      </c>
      <c r="I32" s="59"/>
      <c r="J32" s="12" t="s">
        <v>3</v>
      </c>
      <c r="K32" s="54"/>
      <c r="L32" s="12" t="s">
        <v>6</v>
      </c>
      <c r="M32" s="59"/>
      <c r="N32" s="2">
        <v>29</v>
      </c>
      <c r="O32" s="12" t="s">
        <v>1</v>
      </c>
      <c r="P32" s="131" t="s">
        <v>132</v>
      </c>
      <c r="Q32" s="12" t="s">
        <v>4</v>
      </c>
      <c r="R32" s="77"/>
      <c r="S32" s="12" t="s">
        <v>6</v>
      </c>
      <c r="T32" s="82"/>
      <c r="U32" s="12" t="s">
        <v>2</v>
      </c>
      <c r="V32" s="77"/>
      <c r="W32" s="821"/>
      <c r="X32" s="822"/>
      <c r="Y32" s="12" t="s">
        <v>5</v>
      </c>
      <c r="Z32" s="84"/>
      <c r="AA32" s="1">
        <v>29</v>
      </c>
    </row>
    <row r="33" spans="1:27" ht="29.25" customHeight="1">
      <c r="A33" s="2">
        <f t="shared" si="0"/>
        <v>30</v>
      </c>
      <c r="B33" s="12" t="s">
        <v>1</v>
      </c>
      <c r="C33" s="85" t="s">
        <v>68</v>
      </c>
      <c r="D33" s="12" t="s">
        <v>3</v>
      </c>
      <c r="E33" s="95"/>
      <c r="F33" s="12" t="s">
        <v>6</v>
      </c>
      <c r="G33" s="59"/>
      <c r="H33" s="12" t="s">
        <v>1</v>
      </c>
      <c r="I33" s="30" t="s">
        <v>114</v>
      </c>
      <c r="J33" s="12" t="s">
        <v>4</v>
      </c>
      <c r="K33" s="60"/>
      <c r="L33" s="12" t="s">
        <v>0</v>
      </c>
      <c r="M33" s="59"/>
      <c r="N33" s="2">
        <v>30</v>
      </c>
      <c r="O33" s="12" t="s">
        <v>2</v>
      </c>
      <c r="P33" s="139" t="s">
        <v>146</v>
      </c>
      <c r="Q33" s="12" t="s">
        <v>5</v>
      </c>
      <c r="R33" s="54"/>
      <c r="S33" s="12" t="s">
        <v>0</v>
      </c>
      <c r="T33" s="82"/>
      <c r="U33" s="12" t="s">
        <v>3</v>
      </c>
      <c r="V33" s="77"/>
      <c r="W33" s="823"/>
      <c r="X33" s="824"/>
      <c r="Y33" s="12" t="s">
        <v>6</v>
      </c>
      <c r="Z33" s="55"/>
      <c r="AA33" s="1">
        <v>30</v>
      </c>
    </row>
    <row r="34" spans="1:27" ht="23.25" customHeight="1">
      <c r="A34" s="1">
        <v>31</v>
      </c>
      <c r="B34" s="820"/>
      <c r="C34" s="820"/>
      <c r="D34" s="12" t="s">
        <v>4</v>
      </c>
      <c r="E34" s="95"/>
      <c r="F34" s="820"/>
      <c r="G34" s="820"/>
      <c r="H34" s="12" t="s">
        <v>2</v>
      </c>
      <c r="I34" s="47"/>
      <c r="J34" s="12" t="s">
        <v>5</v>
      </c>
      <c r="K34" s="66"/>
      <c r="L34" s="820"/>
      <c r="M34" s="820"/>
      <c r="N34" s="2">
        <v>31</v>
      </c>
      <c r="O34" s="12" t="s">
        <v>3</v>
      </c>
      <c r="P34" s="72" t="s">
        <v>165</v>
      </c>
      <c r="Q34" s="820"/>
      <c r="R34" s="820"/>
      <c r="S34" s="12" t="s">
        <v>1</v>
      </c>
      <c r="T34" s="70"/>
      <c r="U34" s="12" t="s">
        <v>4</v>
      </c>
      <c r="V34" s="94" t="s">
        <v>79</v>
      </c>
      <c r="W34" s="825"/>
      <c r="X34" s="826"/>
      <c r="Y34" s="12" t="s">
        <v>0</v>
      </c>
      <c r="Z34" s="55"/>
      <c r="AA34" s="1">
        <v>31</v>
      </c>
    </row>
    <row r="35" spans="1:27" ht="29.25" customHeight="1">
      <c r="A35" s="1"/>
      <c r="B35" s="799" t="s">
        <v>86</v>
      </c>
      <c r="C35" s="800"/>
      <c r="D35" s="801" t="s">
        <v>94</v>
      </c>
      <c r="E35" s="802"/>
      <c r="F35" s="803"/>
      <c r="G35" s="804"/>
      <c r="H35" s="805" t="s">
        <v>92</v>
      </c>
      <c r="I35" s="806"/>
      <c r="J35" s="827" t="s">
        <v>147</v>
      </c>
      <c r="K35" s="828"/>
      <c r="L35" s="809"/>
      <c r="M35" s="809"/>
      <c r="N35" s="6"/>
      <c r="O35" s="810" t="s">
        <v>152</v>
      </c>
      <c r="P35" s="811"/>
      <c r="Q35" s="812"/>
      <c r="R35" s="813"/>
      <c r="S35" s="4"/>
      <c r="T35" s="5"/>
      <c r="U35" s="796"/>
      <c r="V35" s="797"/>
      <c r="W35" s="794"/>
      <c r="X35" s="795"/>
      <c r="Y35" s="796"/>
      <c r="Z35" s="797"/>
      <c r="AA35" s="1"/>
    </row>
    <row r="41" spans="1:27">
      <c r="K41" s="33"/>
    </row>
    <row r="42" spans="1:27">
      <c r="K42" s="34"/>
    </row>
  </sheetData>
  <mergeCells count="31">
    <mergeCell ref="B35:C35"/>
    <mergeCell ref="D35:E35"/>
    <mergeCell ref="F35:G35"/>
    <mergeCell ref="H35:I35"/>
    <mergeCell ref="J35:K35"/>
    <mergeCell ref="U35:V35"/>
    <mergeCell ref="W35:X35"/>
    <mergeCell ref="Y35:Z35"/>
    <mergeCell ref="W32:X34"/>
    <mergeCell ref="Q34:R34"/>
    <mergeCell ref="L35:M35"/>
    <mergeCell ref="O35:P35"/>
    <mergeCell ref="Q35:R35"/>
    <mergeCell ref="F3:G3"/>
    <mergeCell ref="H3:I3"/>
    <mergeCell ref="J3:K3"/>
    <mergeCell ref="L3:M3"/>
    <mergeCell ref="O3:P3"/>
    <mergeCell ref="B34:C34"/>
    <mergeCell ref="F34:G34"/>
    <mergeCell ref="L34:M34"/>
    <mergeCell ref="Q3:R3"/>
    <mergeCell ref="S3:T3"/>
    <mergeCell ref="W3:X3"/>
    <mergeCell ref="Y3:Z3"/>
    <mergeCell ref="A1:AA1"/>
    <mergeCell ref="B2:T2"/>
    <mergeCell ref="U2:Z2"/>
    <mergeCell ref="B3:C3"/>
    <mergeCell ref="D3:E3"/>
    <mergeCell ref="U3:V3"/>
  </mergeCells>
  <phoneticPr fontId="2"/>
  <pageMargins left="0.52" right="0" top="0.26" bottom="0" header="0" footer="0"/>
  <pageSetup paperSize="8" scale="8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2"/>
  <sheetViews>
    <sheetView workbookViewId="0">
      <selection activeCell="A20" sqref="A20"/>
    </sheetView>
  </sheetViews>
  <sheetFormatPr defaultRowHeight="13.5"/>
  <cols>
    <col min="1" max="1" width="13" customWidth="1"/>
  </cols>
  <sheetData>
    <row r="1" spans="1:3">
      <c r="A1" t="s">
        <v>872</v>
      </c>
      <c r="B1" t="s">
        <v>873</v>
      </c>
      <c r="C1" t="s">
        <v>874</v>
      </c>
    </row>
    <row r="2" spans="1:3">
      <c r="A2" t="s">
        <v>843</v>
      </c>
      <c r="B2" t="s">
        <v>1</v>
      </c>
      <c r="C2" t="s">
        <v>836</v>
      </c>
    </row>
    <row r="3" spans="1:3">
      <c r="A3" t="s">
        <v>844</v>
      </c>
      <c r="B3" t="s">
        <v>5</v>
      </c>
      <c r="C3" t="s">
        <v>845</v>
      </c>
    </row>
    <row r="4" spans="1:3">
      <c r="A4" t="s">
        <v>846</v>
      </c>
      <c r="B4" t="s">
        <v>6</v>
      </c>
      <c r="C4" t="s">
        <v>847</v>
      </c>
    </row>
    <row r="5" spans="1:3">
      <c r="A5" t="s">
        <v>848</v>
      </c>
      <c r="B5" t="s">
        <v>0</v>
      </c>
      <c r="C5" t="s">
        <v>849</v>
      </c>
    </row>
    <row r="6" spans="1:3">
      <c r="A6" t="s">
        <v>850</v>
      </c>
      <c r="B6" t="s">
        <v>1</v>
      </c>
      <c r="C6" t="s">
        <v>840</v>
      </c>
    </row>
    <row r="7" spans="1:3">
      <c r="A7" t="s">
        <v>851</v>
      </c>
      <c r="B7" t="s">
        <v>1</v>
      </c>
      <c r="C7" t="s">
        <v>852</v>
      </c>
    </row>
    <row r="8" spans="1:3">
      <c r="A8" t="s">
        <v>853</v>
      </c>
      <c r="B8" t="s">
        <v>0</v>
      </c>
      <c r="C8" t="s">
        <v>854</v>
      </c>
    </row>
    <row r="9" spans="1:3">
      <c r="A9" t="s">
        <v>855</v>
      </c>
      <c r="B9" t="s">
        <v>1</v>
      </c>
      <c r="C9" t="s">
        <v>840</v>
      </c>
    </row>
    <row r="10" spans="1:3">
      <c r="A10" t="s">
        <v>856</v>
      </c>
      <c r="B10" t="s">
        <v>1</v>
      </c>
      <c r="C10" t="s">
        <v>857</v>
      </c>
    </row>
    <row r="11" spans="1:3">
      <c r="A11" t="s">
        <v>858</v>
      </c>
      <c r="B11" t="s">
        <v>0</v>
      </c>
      <c r="C11" t="s">
        <v>859</v>
      </c>
    </row>
    <row r="12" spans="1:3">
      <c r="A12" t="s">
        <v>860</v>
      </c>
      <c r="B12" t="s">
        <v>1</v>
      </c>
      <c r="C12" t="s">
        <v>840</v>
      </c>
    </row>
    <row r="13" spans="1:3">
      <c r="A13" t="s">
        <v>861</v>
      </c>
      <c r="B13" t="s">
        <v>1</v>
      </c>
      <c r="C13" t="s">
        <v>862</v>
      </c>
    </row>
    <row r="14" spans="1:3">
      <c r="A14" t="s">
        <v>863</v>
      </c>
      <c r="B14" t="s">
        <v>0</v>
      </c>
      <c r="C14" t="s">
        <v>864</v>
      </c>
    </row>
    <row r="15" spans="1:3">
      <c r="A15" t="s">
        <v>865</v>
      </c>
      <c r="B15" t="s">
        <v>1</v>
      </c>
      <c r="C15" t="s">
        <v>840</v>
      </c>
    </row>
    <row r="16" spans="1:3">
      <c r="A16" t="s">
        <v>866</v>
      </c>
      <c r="B16" t="s">
        <v>6</v>
      </c>
      <c r="C16" t="s">
        <v>867</v>
      </c>
    </row>
    <row r="17" spans="1:3">
      <c r="A17" s="561">
        <v>45658</v>
      </c>
      <c r="B17" t="s">
        <v>868</v>
      </c>
      <c r="C17" t="s">
        <v>837</v>
      </c>
    </row>
    <row r="18" spans="1:3">
      <c r="A18" s="561">
        <v>45670</v>
      </c>
      <c r="B18" t="s">
        <v>1</v>
      </c>
      <c r="C18" t="s">
        <v>838</v>
      </c>
    </row>
    <row r="19" spans="1:3">
      <c r="A19" s="561">
        <v>45699</v>
      </c>
      <c r="B19" t="s">
        <v>869</v>
      </c>
      <c r="C19" t="s">
        <v>839</v>
      </c>
    </row>
    <row r="20" spans="1:3">
      <c r="A20" s="561">
        <v>45711</v>
      </c>
      <c r="B20" t="s">
        <v>870</v>
      </c>
      <c r="C20" t="s">
        <v>841</v>
      </c>
    </row>
    <row r="21" spans="1:3">
      <c r="A21" s="561">
        <v>45712</v>
      </c>
      <c r="B21" t="s">
        <v>1</v>
      </c>
      <c r="C21" t="s">
        <v>840</v>
      </c>
    </row>
    <row r="22" spans="1:3">
      <c r="A22" s="561">
        <v>45736</v>
      </c>
      <c r="B22" t="s">
        <v>871</v>
      </c>
      <c r="C22" t="s">
        <v>842</v>
      </c>
    </row>
  </sheetData>
  <phoneticPr fontId="2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61"/>
  <sheetViews>
    <sheetView showGridLines="0" view="pageBreakPreview" zoomScale="75" zoomScaleNormal="100" zoomScaleSheetLayoutView="75" workbookViewId="0">
      <pane ySplit="3" topLeftCell="A4" activePane="bottomLeft" state="frozen"/>
      <selection activeCell="I8" sqref="I8"/>
      <selection pane="bottomLeft" sqref="A1:AJ61"/>
    </sheetView>
  </sheetViews>
  <sheetFormatPr defaultRowHeight="13.5"/>
  <cols>
    <col min="1" max="1" width="3.125" style="297" customWidth="1"/>
    <col min="2" max="2" width="2.625" style="297" customWidth="1"/>
    <col min="3" max="3" width="20.625" customWidth="1"/>
    <col min="4" max="4" width="3.125" customWidth="1"/>
    <col min="5" max="5" width="2.625" style="297" customWidth="1"/>
    <col min="6" max="6" width="20.625" customWidth="1"/>
    <col min="7" max="7" width="3.125" customWidth="1"/>
    <col min="8" max="8" width="2.625" style="296" customWidth="1"/>
    <col min="9" max="9" width="20.625" customWidth="1"/>
    <col min="10" max="10" width="3.125" customWidth="1"/>
    <col min="11" max="11" width="2.625" style="296" customWidth="1"/>
    <col min="12" max="12" width="20.625" customWidth="1"/>
    <col min="13" max="13" width="3.125" style="296" customWidth="1"/>
    <col min="14" max="14" width="2.625" style="296" customWidth="1"/>
    <col min="15" max="15" width="20.625" customWidth="1"/>
    <col min="16" max="16" width="3.125" style="297" customWidth="1"/>
    <col min="17" max="17" width="2.625" style="297" customWidth="1"/>
    <col min="18" max="18" width="20.625" customWidth="1"/>
    <col min="19" max="19" width="3.125" style="296" customWidth="1"/>
    <col min="20" max="20" width="2.625" style="296" customWidth="1"/>
    <col min="21" max="21" width="20.625" customWidth="1"/>
    <col min="22" max="22" width="3.125" style="296" customWidth="1"/>
    <col min="23" max="23" width="2.625" style="296" customWidth="1"/>
    <col min="24" max="24" width="20.625" customWidth="1"/>
    <col min="25" max="25" width="3.125" style="297" customWidth="1"/>
    <col min="26" max="26" width="2.625" style="297" customWidth="1"/>
    <col min="27" max="27" width="20.625" customWidth="1"/>
    <col min="28" max="28" width="3.125" customWidth="1"/>
    <col min="29" max="29" width="2.625" customWidth="1"/>
    <col min="30" max="30" width="20.625" customWidth="1"/>
    <col min="31" max="31" width="3.125" style="296" customWidth="1"/>
    <col min="32" max="32" width="2.625" style="296" customWidth="1"/>
    <col min="33" max="33" width="20.625" customWidth="1"/>
    <col min="34" max="34" width="3.125" style="297" customWidth="1"/>
    <col min="35" max="35" width="2.625" style="297" customWidth="1"/>
    <col min="36" max="36" width="20.625" customWidth="1"/>
  </cols>
  <sheetData>
    <row r="1" spans="1:36" s="306" customFormat="1" ht="24.95" customHeight="1">
      <c r="A1" s="748" t="s">
        <v>700</v>
      </c>
      <c r="B1" s="749"/>
      <c r="C1" s="749"/>
      <c r="D1" s="749"/>
      <c r="E1" s="749"/>
      <c r="F1" s="749"/>
      <c r="G1" s="749"/>
      <c r="H1" s="749"/>
      <c r="I1" s="749"/>
      <c r="J1" s="514"/>
      <c r="K1" s="519"/>
      <c r="L1" s="226" t="s">
        <v>381</v>
      </c>
      <c r="M1" s="226"/>
      <c r="N1" s="519"/>
      <c r="O1" s="476" t="s">
        <v>382</v>
      </c>
      <c r="P1" s="321"/>
      <c r="Q1" s="519"/>
      <c r="R1" s="227" t="s">
        <v>383</v>
      </c>
      <c r="S1" s="519"/>
      <c r="T1" s="519"/>
      <c r="U1" s="304"/>
      <c r="V1" s="305"/>
      <c r="W1" s="519"/>
      <c r="X1" s="223"/>
      <c r="Y1" s="519"/>
      <c r="Z1" s="519"/>
      <c r="AA1" s="223"/>
      <c r="AB1" s="223"/>
      <c r="AC1" s="223"/>
      <c r="AD1" s="223"/>
      <c r="AE1" s="519"/>
      <c r="AF1" s="750" t="s">
        <v>714</v>
      </c>
      <c r="AG1" s="750"/>
      <c r="AH1" s="750"/>
      <c r="AI1" s="750"/>
      <c r="AJ1" s="751"/>
    </row>
    <row r="2" spans="1:36" s="218" customFormat="1" ht="18" customHeight="1">
      <c r="A2" s="752" t="s">
        <v>701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  <c r="P2" s="753"/>
      <c r="Q2" s="753"/>
      <c r="R2" s="753"/>
      <c r="S2" s="753"/>
      <c r="T2" s="753"/>
      <c r="U2" s="753"/>
      <c r="V2" s="753"/>
      <c r="W2" s="753"/>
      <c r="X2" s="753"/>
      <c r="Y2" s="753"/>
      <c r="Z2" s="753"/>
      <c r="AA2" s="754"/>
      <c r="AB2" s="755" t="s">
        <v>648</v>
      </c>
      <c r="AC2" s="756"/>
      <c r="AD2" s="756"/>
      <c r="AE2" s="756"/>
      <c r="AF2" s="756"/>
      <c r="AG2" s="756"/>
      <c r="AH2" s="756"/>
      <c r="AI2" s="756"/>
      <c r="AJ2" s="757"/>
    </row>
    <row r="3" spans="1:36" s="218" customFormat="1" ht="18" customHeight="1">
      <c r="A3" s="730" t="s">
        <v>444</v>
      </c>
      <c r="B3" s="731"/>
      <c r="C3" s="732"/>
      <c r="D3" s="730" t="s">
        <v>12</v>
      </c>
      <c r="E3" s="731"/>
      <c r="F3" s="732"/>
      <c r="G3" s="730" t="s">
        <v>445</v>
      </c>
      <c r="H3" s="731"/>
      <c r="I3" s="732"/>
      <c r="J3" s="730" t="s">
        <v>446</v>
      </c>
      <c r="K3" s="731"/>
      <c r="L3" s="732"/>
      <c r="M3" s="730" t="s">
        <v>447</v>
      </c>
      <c r="N3" s="731"/>
      <c r="O3" s="732"/>
      <c r="P3" s="730" t="s">
        <v>448</v>
      </c>
      <c r="Q3" s="731"/>
      <c r="R3" s="732"/>
      <c r="S3" s="730" t="s">
        <v>17</v>
      </c>
      <c r="T3" s="731"/>
      <c r="U3" s="732"/>
      <c r="V3" s="730" t="s">
        <v>18</v>
      </c>
      <c r="W3" s="731"/>
      <c r="X3" s="732"/>
      <c r="Y3" s="730" t="s">
        <v>19</v>
      </c>
      <c r="Z3" s="731"/>
      <c r="AA3" s="732"/>
      <c r="AB3" s="730" t="s">
        <v>20</v>
      </c>
      <c r="AC3" s="731"/>
      <c r="AD3" s="732"/>
      <c r="AE3" s="730" t="s">
        <v>21</v>
      </c>
      <c r="AF3" s="731"/>
      <c r="AG3" s="732"/>
      <c r="AH3" s="730" t="s">
        <v>22</v>
      </c>
      <c r="AI3" s="731"/>
      <c r="AJ3" s="732"/>
    </row>
    <row r="4" spans="1:36" s="237" customFormat="1" ht="39" customHeight="1">
      <c r="A4" s="522">
        <v>1</v>
      </c>
      <c r="B4" s="255" t="s">
        <v>0</v>
      </c>
      <c r="C4" s="324"/>
      <c r="D4" s="298">
        <v>1</v>
      </c>
      <c r="E4" s="255" t="s">
        <v>2</v>
      </c>
      <c r="F4" s="526" t="s">
        <v>715</v>
      </c>
      <c r="G4" s="298">
        <v>1</v>
      </c>
      <c r="H4" s="255" t="s">
        <v>5</v>
      </c>
      <c r="I4" s="511" t="s">
        <v>716</v>
      </c>
      <c r="J4" s="299">
        <v>1</v>
      </c>
      <c r="K4" s="255" t="s">
        <v>0</v>
      </c>
      <c r="L4" s="318"/>
      <c r="M4" s="255">
        <v>1</v>
      </c>
      <c r="N4" s="255" t="s">
        <v>3</v>
      </c>
      <c r="O4" s="471" t="s">
        <v>717</v>
      </c>
      <c r="P4" s="299">
        <v>1</v>
      </c>
      <c r="Q4" s="255" t="s">
        <v>6</v>
      </c>
      <c r="R4" s="361"/>
      <c r="S4" s="255">
        <v>1</v>
      </c>
      <c r="T4" s="255" t="s">
        <v>1</v>
      </c>
      <c r="U4" s="533" t="s">
        <v>718</v>
      </c>
      <c r="V4" s="255">
        <v>1</v>
      </c>
      <c r="W4" s="255" t="s">
        <v>553</v>
      </c>
      <c r="X4" s="384" t="s">
        <v>695</v>
      </c>
      <c r="Y4" s="299">
        <v>1</v>
      </c>
      <c r="Z4" s="255" t="s">
        <v>41</v>
      </c>
      <c r="AA4" s="330"/>
      <c r="AB4" s="255">
        <v>1</v>
      </c>
      <c r="AC4" s="255" t="s">
        <v>719</v>
      </c>
      <c r="AD4" s="339" t="s">
        <v>379</v>
      </c>
      <c r="AE4" s="255">
        <v>1</v>
      </c>
      <c r="AF4" s="255" t="s">
        <v>720</v>
      </c>
      <c r="AG4" s="526" t="s">
        <v>721</v>
      </c>
      <c r="AH4" s="299">
        <v>1</v>
      </c>
      <c r="AI4" s="255" t="s">
        <v>720</v>
      </c>
      <c r="AJ4" s="526" t="s">
        <v>703</v>
      </c>
    </row>
    <row r="5" spans="1:36" s="237" customFormat="1" ht="39" customHeight="1">
      <c r="A5" s="465">
        <f t="shared" ref="A5:A33" si="0">SUM(A4+1)</f>
        <v>2</v>
      </c>
      <c r="B5" s="255" t="s">
        <v>1</v>
      </c>
      <c r="C5" s="432" t="s">
        <v>406</v>
      </c>
      <c r="D5" s="298">
        <v>2</v>
      </c>
      <c r="E5" s="255" t="s">
        <v>3</v>
      </c>
      <c r="F5" s="482" t="s">
        <v>722</v>
      </c>
      <c r="G5" s="298">
        <v>2</v>
      </c>
      <c r="H5" s="255" t="s">
        <v>6</v>
      </c>
      <c r="I5" s="398" t="s">
        <v>723</v>
      </c>
      <c r="J5" s="299">
        <v>2</v>
      </c>
      <c r="K5" s="255" t="s">
        <v>1</v>
      </c>
      <c r="L5" s="327" t="s">
        <v>702</v>
      </c>
      <c r="M5" s="465">
        <v>2</v>
      </c>
      <c r="N5" s="255" t="s">
        <v>4</v>
      </c>
      <c r="O5" s="333" t="s">
        <v>665</v>
      </c>
      <c r="P5" s="299">
        <v>2</v>
      </c>
      <c r="Q5" s="255" t="s">
        <v>0</v>
      </c>
      <c r="R5" s="330" t="s">
        <v>724</v>
      </c>
      <c r="S5" s="255">
        <v>2</v>
      </c>
      <c r="T5" s="255" t="s">
        <v>2</v>
      </c>
      <c r="U5" s="472" t="s">
        <v>654</v>
      </c>
      <c r="V5" s="534">
        <v>2</v>
      </c>
      <c r="W5" s="534" t="s">
        <v>720</v>
      </c>
      <c r="X5" s="525" t="s">
        <v>725</v>
      </c>
      <c r="Y5" s="299">
        <v>2</v>
      </c>
      <c r="Z5" s="255" t="s">
        <v>0</v>
      </c>
      <c r="AA5" s="330"/>
      <c r="AB5" s="255">
        <v>2</v>
      </c>
      <c r="AC5" s="255" t="s">
        <v>3</v>
      </c>
      <c r="AD5" s="339"/>
      <c r="AE5" s="255">
        <v>2</v>
      </c>
      <c r="AF5" s="255" t="s">
        <v>6</v>
      </c>
      <c r="AG5" s="489" t="s">
        <v>677</v>
      </c>
      <c r="AH5" s="299">
        <v>2</v>
      </c>
      <c r="AI5" s="255" t="s">
        <v>6</v>
      </c>
      <c r="AJ5" s="324"/>
    </row>
    <row r="6" spans="1:36" s="237" customFormat="1" ht="39" customHeight="1">
      <c r="A6" s="522">
        <f t="shared" si="0"/>
        <v>3</v>
      </c>
      <c r="B6" s="255" t="s">
        <v>2</v>
      </c>
      <c r="C6" s="323"/>
      <c r="D6" s="298">
        <v>3</v>
      </c>
      <c r="E6" s="255" t="s">
        <v>4</v>
      </c>
      <c r="F6" s="339" t="s">
        <v>7</v>
      </c>
      <c r="G6" s="298">
        <v>3</v>
      </c>
      <c r="H6" s="255" t="s">
        <v>0</v>
      </c>
      <c r="I6" s="398" t="s">
        <v>723</v>
      </c>
      <c r="J6" s="299">
        <v>3</v>
      </c>
      <c r="K6" s="255" t="s">
        <v>2</v>
      </c>
      <c r="L6" s="535" t="s">
        <v>726</v>
      </c>
      <c r="M6" s="465">
        <v>3</v>
      </c>
      <c r="N6" s="255" t="s">
        <v>5</v>
      </c>
      <c r="O6" s="356" t="s">
        <v>490</v>
      </c>
      <c r="P6" s="299">
        <v>3</v>
      </c>
      <c r="Q6" s="255" t="s">
        <v>1</v>
      </c>
      <c r="R6" s="327" t="s">
        <v>599</v>
      </c>
      <c r="S6" s="536">
        <v>3</v>
      </c>
      <c r="T6" s="536" t="s">
        <v>3</v>
      </c>
      <c r="U6" s="333" t="s">
        <v>727</v>
      </c>
      <c r="V6" s="255">
        <v>3</v>
      </c>
      <c r="W6" s="255" t="s">
        <v>6</v>
      </c>
      <c r="X6" s="339" t="s">
        <v>451</v>
      </c>
      <c r="Y6" s="299">
        <v>3</v>
      </c>
      <c r="Z6" s="255" t="s">
        <v>1</v>
      </c>
      <c r="AA6" s="512" t="s">
        <v>704</v>
      </c>
      <c r="AB6" s="255">
        <v>3</v>
      </c>
      <c r="AC6" s="255" t="s">
        <v>4</v>
      </c>
      <c r="AD6" s="355"/>
      <c r="AE6" s="255">
        <v>3</v>
      </c>
      <c r="AF6" s="255" t="s">
        <v>0</v>
      </c>
      <c r="AG6" s="330"/>
      <c r="AH6" s="299">
        <v>3</v>
      </c>
      <c r="AI6" s="255" t="s">
        <v>0</v>
      </c>
      <c r="AJ6" s="330"/>
    </row>
    <row r="7" spans="1:36" s="237" customFormat="1" ht="39" customHeight="1">
      <c r="A7" s="522">
        <f t="shared" si="0"/>
        <v>4</v>
      </c>
      <c r="B7" s="255" t="s">
        <v>3</v>
      </c>
      <c r="C7" s="326"/>
      <c r="D7" s="298">
        <v>4</v>
      </c>
      <c r="E7" s="255" t="s">
        <v>5</v>
      </c>
      <c r="F7" s="339" t="s">
        <v>25</v>
      </c>
      <c r="G7" s="298">
        <v>4</v>
      </c>
      <c r="H7" s="255" t="s">
        <v>1</v>
      </c>
      <c r="I7" s="527"/>
      <c r="J7" s="299">
        <v>4</v>
      </c>
      <c r="K7" s="255" t="s">
        <v>3</v>
      </c>
      <c r="L7" s="486" t="s">
        <v>728</v>
      </c>
      <c r="M7" s="255">
        <v>4</v>
      </c>
      <c r="N7" s="255" t="s">
        <v>6</v>
      </c>
      <c r="O7" s="336"/>
      <c r="P7" s="299">
        <v>4</v>
      </c>
      <c r="Q7" s="255" t="s">
        <v>2</v>
      </c>
      <c r="R7" s="327" t="s">
        <v>704</v>
      </c>
      <c r="S7" s="255">
        <v>4</v>
      </c>
      <c r="T7" s="255" t="s">
        <v>4</v>
      </c>
      <c r="U7" s="537" t="s">
        <v>729</v>
      </c>
      <c r="V7" s="255">
        <v>4</v>
      </c>
      <c r="W7" s="255" t="s">
        <v>0</v>
      </c>
      <c r="X7" s="355"/>
      <c r="Y7" s="299">
        <v>4</v>
      </c>
      <c r="Z7" s="255" t="s">
        <v>2</v>
      </c>
      <c r="AA7" s="328"/>
      <c r="AB7" s="255">
        <v>4</v>
      </c>
      <c r="AC7" s="255" t="s">
        <v>5</v>
      </c>
      <c r="AD7" s="338" t="s">
        <v>730</v>
      </c>
      <c r="AE7" s="255">
        <v>4</v>
      </c>
      <c r="AF7" s="255" t="s">
        <v>1</v>
      </c>
      <c r="AH7" s="299">
        <v>4</v>
      </c>
      <c r="AI7" s="255" t="s">
        <v>1</v>
      </c>
      <c r="AJ7" s="479"/>
    </row>
    <row r="8" spans="1:36" s="237" customFormat="1" ht="39" customHeight="1">
      <c r="A8" s="522">
        <f t="shared" si="0"/>
        <v>5</v>
      </c>
      <c r="B8" s="255" t="s">
        <v>4</v>
      </c>
      <c r="C8" s="428" t="s">
        <v>668</v>
      </c>
      <c r="D8" s="298">
        <v>5</v>
      </c>
      <c r="E8" s="255" t="s">
        <v>6</v>
      </c>
      <c r="F8" s="339" t="s">
        <v>26</v>
      </c>
      <c r="G8" s="298">
        <v>5</v>
      </c>
      <c r="H8" s="255" t="s">
        <v>2</v>
      </c>
      <c r="I8" s="538" t="s">
        <v>731</v>
      </c>
      <c r="J8" s="506">
        <v>5</v>
      </c>
      <c r="K8" s="255" t="s">
        <v>4</v>
      </c>
      <c r="L8" s="322" t="s">
        <v>732</v>
      </c>
      <c r="M8" s="255">
        <v>5</v>
      </c>
      <c r="N8" s="255" t="s">
        <v>0</v>
      </c>
      <c r="O8" s="336"/>
      <c r="P8" s="299">
        <v>5</v>
      </c>
      <c r="Q8" s="255" t="s">
        <v>3</v>
      </c>
      <c r="S8" s="465">
        <v>5</v>
      </c>
      <c r="T8" s="255" t="s">
        <v>5</v>
      </c>
      <c r="U8" s="322" t="s">
        <v>733</v>
      </c>
      <c r="V8" s="255">
        <v>5</v>
      </c>
      <c r="W8" s="255" t="s">
        <v>1</v>
      </c>
      <c r="X8" s="452"/>
      <c r="Y8" s="299">
        <v>5</v>
      </c>
      <c r="Z8" s="255" t="s">
        <v>3</v>
      </c>
      <c r="AA8" s="486"/>
      <c r="AB8" s="255">
        <v>5</v>
      </c>
      <c r="AC8" s="255" t="s">
        <v>6</v>
      </c>
      <c r="AD8" s="329"/>
      <c r="AE8" s="465">
        <v>5</v>
      </c>
      <c r="AF8" s="255" t="s">
        <v>2</v>
      </c>
      <c r="AG8" s="513" t="s">
        <v>225</v>
      </c>
      <c r="AH8" s="299">
        <v>5</v>
      </c>
      <c r="AI8" s="255" t="s">
        <v>2</v>
      </c>
      <c r="AJ8" s="349"/>
    </row>
    <row r="9" spans="1:36" s="237" customFormat="1" ht="39" customHeight="1">
      <c r="A9" s="522">
        <f t="shared" si="0"/>
        <v>6</v>
      </c>
      <c r="B9" s="255" t="s">
        <v>5</v>
      </c>
      <c r="C9" s="469" t="s">
        <v>734</v>
      </c>
      <c r="D9" s="298">
        <v>6</v>
      </c>
      <c r="E9" s="255" t="s">
        <v>0</v>
      </c>
      <c r="F9" s="395"/>
      <c r="G9" s="298">
        <v>6</v>
      </c>
      <c r="H9" s="255" t="s">
        <v>3</v>
      </c>
      <c r="I9" s="539" t="s">
        <v>735</v>
      </c>
      <c r="J9" s="299">
        <v>6</v>
      </c>
      <c r="K9" s="255" t="s">
        <v>5</v>
      </c>
      <c r="L9" s="486" t="s">
        <v>728</v>
      </c>
      <c r="M9" s="255">
        <v>6</v>
      </c>
      <c r="N9" s="255" t="s">
        <v>1</v>
      </c>
      <c r="O9" s="402" t="s">
        <v>736</v>
      </c>
      <c r="P9" s="299">
        <v>6</v>
      </c>
      <c r="Q9" s="255" t="s">
        <v>4</v>
      </c>
      <c r="R9" s="495" t="s">
        <v>669</v>
      </c>
      <c r="S9" s="255">
        <v>6</v>
      </c>
      <c r="T9" s="255" t="s">
        <v>6</v>
      </c>
      <c r="U9" s="330"/>
      <c r="V9" s="255">
        <v>6</v>
      </c>
      <c r="W9" s="255" t="s">
        <v>2</v>
      </c>
      <c r="X9" s="328"/>
      <c r="Y9" s="299">
        <v>6</v>
      </c>
      <c r="Z9" s="255" t="s">
        <v>4</v>
      </c>
      <c r="AA9" s="444"/>
      <c r="AB9" s="255">
        <v>6</v>
      </c>
      <c r="AC9" s="255" t="s">
        <v>0</v>
      </c>
      <c r="AD9" s="355"/>
      <c r="AE9" s="465">
        <v>6</v>
      </c>
      <c r="AF9" s="255" t="s">
        <v>3</v>
      </c>
      <c r="AH9" s="299">
        <v>6</v>
      </c>
      <c r="AI9" s="255" t="s">
        <v>3</v>
      </c>
      <c r="AJ9" s="479"/>
    </row>
    <row r="10" spans="1:36" s="237" customFormat="1" ht="39" customHeight="1">
      <c r="A10" s="522">
        <f t="shared" si="0"/>
        <v>7</v>
      </c>
      <c r="B10" s="255" t="s">
        <v>6</v>
      </c>
      <c r="C10" s="337"/>
      <c r="D10" s="298">
        <v>7</v>
      </c>
      <c r="E10" s="255" t="s">
        <v>1</v>
      </c>
      <c r="F10" s="432"/>
      <c r="G10" s="468">
        <v>7</v>
      </c>
      <c r="H10" s="255" t="s">
        <v>4</v>
      </c>
      <c r="I10" s="443" t="s">
        <v>737</v>
      </c>
      <c r="J10" s="299">
        <v>7</v>
      </c>
      <c r="K10" s="255" t="s">
        <v>6</v>
      </c>
      <c r="L10" s="324"/>
      <c r="M10" s="465">
        <v>7</v>
      </c>
      <c r="N10" s="255" t="s">
        <v>2</v>
      </c>
      <c r="O10" s="356" t="s">
        <v>738</v>
      </c>
      <c r="P10" s="299">
        <v>7</v>
      </c>
      <c r="Q10" s="255" t="s">
        <v>5</v>
      </c>
      <c r="R10" s="488" t="s">
        <v>712</v>
      </c>
      <c r="S10" s="255">
        <v>7</v>
      </c>
      <c r="T10" s="255" t="s">
        <v>0</v>
      </c>
      <c r="U10" s="330"/>
      <c r="V10" s="465">
        <v>7</v>
      </c>
      <c r="W10" s="255" t="s">
        <v>3</v>
      </c>
      <c r="X10" s="327" t="s">
        <v>663</v>
      </c>
      <c r="Y10" s="299">
        <v>7</v>
      </c>
      <c r="Z10" s="255" t="s">
        <v>5</v>
      </c>
      <c r="AA10" s="384" t="s">
        <v>453</v>
      </c>
      <c r="AB10" s="255">
        <v>7</v>
      </c>
      <c r="AC10" s="255" t="s">
        <v>1</v>
      </c>
      <c r="AE10" s="465">
        <v>7</v>
      </c>
      <c r="AF10" s="255" t="s">
        <v>4</v>
      </c>
      <c r="AG10" s="507" t="s">
        <v>739</v>
      </c>
      <c r="AH10" s="299">
        <v>7</v>
      </c>
      <c r="AI10" s="255" t="s">
        <v>4</v>
      </c>
      <c r="AJ10" s="328"/>
    </row>
    <row r="11" spans="1:36" s="237" customFormat="1" ht="39" customHeight="1">
      <c r="A11" s="522">
        <f t="shared" si="0"/>
        <v>8</v>
      </c>
      <c r="B11" s="255" t="s">
        <v>0</v>
      </c>
      <c r="C11" s="324" t="s">
        <v>740</v>
      </c>
      <c r="D11" s="298">
        <v>8</v>
      </c>
      <c r="E11" s="255" t="s">
        <v>2</v>
      </c>
      <c r="F11" s="327" t="s">
        <v>741</v>
      </c>
      <c r="G11" s="468">
        <v>8</v>
      </c>
      <c r="H11" s="255" t="s">
        <v>5</v>
      </c>
      <c r="I11" s="540" t="s">
        <v>742</v>
      </c>
      <c r="J11" s="299">
        <v>8</v>
      </c>
      <c r="K11" s="255" t="s">
        <v>0</v>
      </c>
      <c r="L11" s="324"/>
      <c r="M11" s="255">
        <v>8</v>
      </c>
      <c r="N11" s="255" t="s">
        <v>3</v>
      </c>
      <c r="O11" s="470" t="s">
        <v>743</v>
      </c>
      <c r="P11" s="299">
        <v>8</v>
      </c>
      <c r="Q11" s="255" t="s">
        <v>6</v>
      </c>
      <c r="R11" s="318" t="s">
        <v>670</v>
      </c>
      <c r="S11" s="255">
        <v>8</v>
      </c>
      <c r="T11" s="255" t="s">
        <v>1</v>
      </c>
      <c r="U11" s="339" t="s">
        <v>8</v>
      </c>
      <c r="V11" s="255">
        <v>8</v>
      </c>
      <c r="W11" s="255" t="s">
        <v>4</v>
      </c>
      <c r="X11" s="432"/>
      <c r="Y11" s="299">
        <v>8</v>
      </c>
      <c r="Z11" s="255" t="s">
        <v>6</v>
      </c>
      <c r="AA11" s="317"/>
      <c r="AB11" s="255">
        <v>8</v>
      </c>
      <c r="AC11" s="255" t="s">
        <v>2</v>
      </c>
      <c r="AD11" s="384" t="s">
        <v>651</v>
      </c>
      <c r="AE11" s="465">
        <v>8</v>
      </c>
      <c r="AF11" s="255" t="s">
        <v>5</v>
      </c>
      <c r="AG11" s="497" t="s">
        <v>653</v>
      </c>
      <c r="AH11" s="299">
        <v>8</v>
      </c>
      <c r="AI11" s="255" t="s">
        <v>5</v>
      </c>
      <c r="AJ11" s="327"/>
    </row>
    <row r="12" spans="1:36" s="237" customFormat="1" ht="39" customHeight="1">
      <c r="A12" s="255">
        <f t="shared" si="0"/>
        <v>9</v>
      </c>
      <c r="B12" s="255" t="s">
        <v>1</v>
      </c>
      <c r="C12" s="327" t="s">
        <v>105</v>
      </c>
      <c r="D12" s="298">
        <v>9</v>
      </c>
      <c r="E12" s="255" t="s">
        <v>3</v>
      </c>
      <c r="F12" s="511" t="s">
        <v>744</v>
      </c>
      <c r="G12" s="298">
        <v>9</v>
      </c>
      <c r="H12" s="255" t="s">
        <v>6</v>
      </c>
      <c r="I12" s="396"/>
      <c r="J12" s="299">
        <v>9</v>
      </c>
      <c r="K12" s="255" t="s">
        <v>1</v>
      </c>
      <c r="M12" s="465">
        <v>9</v>
      </c>
      <c r="N12" s="255" t="s">
        <v>4</v>
      </c>
      <c r="O12" s="333" t="s">
        <v>492</v>
      </c>
      <c r="P12" s="299">
        <v>9</v>
      </c>
      <c r="Q12" s="255" t="s">
        <v>0</v>
      </c>
      <c r="R12" s="318" t="s">
        <v>670</v>
      </c>
      <c r="S12" s="255">
        <v>9</v>
      </c>
      <c r="T12" s="255" t="s">
        <v>2</v>
      </c>
      <c r="U12" s="384" t="s">
        <v>745</v>
      </c>
      <c r="V12" s="255">
        <v>9</v>
      </c>
      <c r="W12" s="255" t="s">
        <v>5</v>
      </c>
      <c r="Y12" s="299">
        <v>9</v>
      </c>
      <c r="Z12" s="255" t="s">
        <v>0</v>
      </c>
      <c r="AA12" s="317"/>
      <c r="AB12" s="255">
        <v>9</v>
      </c>
      <c r="AC12" s="255" t="s">
        <v>3</v>
      </c>
      <c r="AD12" s="414"/>
      <c r="AE12" s="255">
        <v>9</v>
      </c>
      <c r="AF12" s="255" t="s">
        <v>6</v>
      </c>
      <c r="AG12" s="329"/>
      <c r="AH12" s="299">
        <v>9</v>
      </c>
      <c r="AI12" s="255" t="s">
        <v>6</v>
      </c>
      <c r="AJ12" s="355"/>
    </row>
    <row r="13" spans="1:36" s="237" customFormat="1" ht="39" customHeight="1">
      <c r="A13" s="522">
        <v>10</v>
      </c>
      <c r="B13" s="255" t="s">
        <v>2</v>
      </c>
      <c r="C13" s="327" t="s">
        <v>746</v>
      </c>
      <c r="D13" s="468">
        <v>10</v>
      </c>
      <c r="E13" s="255" t="s">
        <v>4</v>
      </c>
      <c r="F13" s="490" t="s">
        <v>747</v>
      </c>
      <c r="G13" s="298">
        <v>10</v>
      </c>
      <c r="H13" s="255" t="s">
        <v>0</v>
      </c>
      <c r="I13" s="396"/>
      <c r="J13" s="506">
        <v>10</v>
      </c>
      <c r="K13" s="255" t="s">
        <v>2</v>
      </c>
      <c r="L13" s="322" t="s">
        <v>748</v>
      </c>
      <c r="M13" s="465">
        <v>10</v>
      </c>
      <c r="N13" s="255" t="s">
        <v>5</v>
      </c>
      <c r="O13" s="322" t="s">
        <v>749</v>
      </c>
      <c r="P13" s="299">
        <v>10</v>
      </c>
      <c r="Q13" s="255" t="s">
        <v>1</v>
      </c>
      <c r="R13" s="453"/>
      <c r="S13" s="465">
        <v>10</v>
      </c>
      <c r="T13" s="255" t="s">
        <v>3</v>
      </c>
      <c r="U13" s="428" t="s">
        <v>750</v>
      </c>
      <c r="V13" s="255">
        <v>10</v>
      </c>
      <c r="W13" s="255" t="s">
        <v>6</v>
      </c>
      <c r="X13" s="330"/>
      <c r="Y13" s="299">
        <v>10</v>
      </c>
      <c r="Z13" s="255" t="s">
        <v>1</v>
      </c>
      <c r="AB13" s="255">
        <v>10</v>
      </c>
      <c r="AC13" s="255" t="s">
        <v>4</v>
      </c>
      <c r="AD13" s="310"/>
      <c r="AE13" s="255">
        <v>10</v>
      </c>
      <c r="AF13" s="255" t="s">
        <v>0</v>
      </c>
      <c r="AG13" s="339"/>
      <c r="AH13" s="299">
        <v>10</v>
      </c>
      <c r="AI13" s="255" t="s">
        <v>0</v>
      </c>
      <c r="AJ13" s="355"/>
    </row>
    <row r="14" spans="1:36" s="237" customFormat="1" ht="39" customHeight="1">
      <c r="A14" s="522">
        <f t="shared" si="0"/>
        <v>11</v>
      </c>
      <c r="B14" s="255" t="s">
        <v>3</v>
      </c>
      <c r="C14" s="486"/>
      <c r="D14" s="298">
        <v>11</v>
      </c>
      <c r="E14" s="255" t="s">
        <v>5</v>
      </c>
      <c r="F14" s="466" t="s">
        <v>751</v>
      </c>
      <c r="G14" s="298">
        <v>11</v>
      </c>
      <c r="H14" s="255" t="s">
        <v>1</v>
      </c>
      <c r="I14" s="428" t="s">
        <v>667</v>
      </c>
      <c r="J14" s="506">
        <v>11</v>
      </c>
      <c r="K14" s="255" t="s">
        <v>3</v>
      </c>
      <c r="L14" s="333" t="s">
        <v>324</v>
      </c>
      <c r="M14" s="255">
        <v>11</v>
      </c>
      <c r="N14" s="255" t="s">
        <v>6</v>
      </c>
      <c r="O14" s="339" t="s">
        <v>449</v>
      </c>
      <c r="P14" s="299">
        <v>11</v>
      </c>
      <c r="Q14" s="255" t="s">
        <v>2</v>
      </c>
      <c r="R14" s="399"/>
      <c r="S14" s="465">
        <v>11</v>
      </c>
      <c r="T14" s="255" t="s">
        <v>4</v>
      </c>
      <c r="U14" s="414" t="s">
        <v>752</v>
      </c>
      <c r="V14" s="255">
        <v>11</v>
      </c>
      <c r="W14" s="255" t="s">
        <v>0</v>
      </c>
      <c r="X14" s="330"/>
      <c r="Y14" s="299">
        <v>11</v>
      </c>
      <c r="Z14" s="255" t="s">
        <v>2</v>
      </c>
      <c r="AA14" s="309"/>
      <c r="AB14" s="465">
        <v>11</v>
      </c>
      <c r="AC14" s="255" t="s">
        <v>5</v>
      </c>
      <c r="AD14" s="322" t="s">
        <v>705</v>
      </c>
      <c r="AE14" s="255">
        <v>11</v>
      </c>
      <c r="AF14" s="255" t="s">
        <v>1</v>
      </c>
      <c r="AG14" s="339" t="s">
        <v>29</v>
      </c>
      <c r="AH14" s="299">
        <v>11</v>
      </c>
      <c r="AI14" s="255" t="s">
        <v>1</v>
      </c>
      <c r="AJ14" s="479"/>
    </row>
    <row r="15" spans="1:36" s="237" customFormat="1" ht="39" customHeight="1">
      <c r="A15" s="465">
        <f t="shared" si="0"/>
        <v>12</v>
      </c>
      <c r="B15" s="255" t="s">
        <v>4</v>
      </c>
      <c r="C15" s="333" t="s">
        <v>753</v>
      </c>
      <c r="D15" s="298">
        <v>12</v>
      </c>
      <c r="E15" s="255" t="s">
        <v>6</v>
      </c>
      <c r="F15" s="483" t="s">
        <v>754</v>
      </c>
      <c r="G15" s="298">
        <v>12</v>
      </c>
      <c r="H15" s="255" t="s">
        <v>2</v>
      </c>
      <c r="I15" s="528" t="s">
        <v>706</v>
      </c>
      <c r="J15" s="299">
        <v>12</v>
      </c>
      <c r="K15" s="255" t="s">
        <v>4</v>
      </c>
      <c r="L15" s="432"/>
      <c r="M15" s="255">
        <v>12</v>
      </c>
      <c r="N15" s="255" t="s">
        <v>0</v>
      </c>
      <c r="O15" s="404"/>
      <c r="P15" s="299">
        <v>12</v>
      </c>
      <c r="Q15" s="255" t="s">
        <v>3</v>
      </c>
      <c r="R15" s="340"/>
      <c r="S15" s="465">
        <v>12</v>
      </c>
      <c r="T15" s="255" t="s">
        <v>5</v>
      </c>
      <c r="U15" s="237" t="s">
        <v>752</v>
      </c>
      <c r="V15" s="255">
        <v>12</v>
      </c>
      <c r="W15" s="255" t="s">
        <v>1</v>
      </c>
      <c r="Y15" s="299">
        <v>12</v>
      </c>
      <c r="Z15" s="255" t="s">
        <v>3</v>
      </c>
      <c r="AA15" s="486" t="s">
        <v>755</v>
      </c>
      <c r="AB15" s="255">
        <v>12</v>
      </c>
      <c r="AC15" s="255" t="s">
        <v>6</v>
      </c>
      <c r="AD15" s="330"/>
      <c r="AE15" s="465">
        <v>12</v>
      </c>
      <c r="AF15" s="255" t="s">
        <v>2</v>
      </c>
      <c r="AG15" s="237" t="s">
        <v>707</v>
      </c>
      <c r="AH15" s="299">
        <v>12</v>
      </c>
      <c r="AI15" s="255" t="s">
        <v>2</v>
      </c>
      <c r="AJ15" s="332"/>
    </row>
    <row r="16" spans="1:36" s="237" customFormat="1" ht="39" customHeight="1">
      <c r="A16" s="522">
        <f t="shared" si="0"/>
        <v>13</v>
      </c>
      <c r="B16" s="255" t="s">
        <v>5</v>
      </c>
      <c r="C16" s="464" t="s">
        <v>756</v>
      </c>
      <c r="D16" s="298">
        <v>13</v>
      </c>
      <c r="E16" s="255" t="s">
        <v>0</v>
      </c>
      <c r="F16" s="396"/>
      <c r="G16" s="468">
        <v>13</v>
      </c>
      <c r="H16" s="255" t="s">
        <v>3</v>
      </c>
      <c r="I16" s="381" t="s">
        <v>757</v>
      </c>
      <c r="J16" s="299">
        <v>13</v>
      </c>
      <c r="K16" s="255" t="s">
        <v>5</v>
      </c>
      <c r="M16" s="255">
        <v>13</v>
      </c>
      <c r="N16" s="255" t="s">
        <v>1</v>
      </c>
      <c r="O16" s="452"/>
      <c r="P16" s="299">
        <v>13</v>
      </c>
      <c r="Q16" s="255" t="s">
        <v>4</v>
      </c>
      <c r="R16" s="440"/>
      <c r="S16" s="255">
        <v>13</v>
      </c>
      <c r="T16" s="255" t="s">
        <v>6</v>
      </c>
      <c r="U16" s="330"/>
      <c r="V16" s="255">
        <v>13</v>
      </c>
      <c r="W16" s="255" t="s">
        <v>2</v>
      </c>
      <c r="X16" s="351"/>
      <c r="Y16" s="299">
        <v>13</v>
      </c>
      <c r="Z16" s="255" t="s">
        <v>4</v>
      </c>
      <c r="AA16" s="486" t="s">
        <v>755</v>
      </c>
      <c r="AB16" s="255">
        <v>13</v>
      </c>
      <c r="AC16" s="255" t="s">
        <v>0</v>
      </c>
      <c r="AD16" s="330"/>
      <c r="AE16" s="255">
        <v>13</v>
      </c>
      <c r="AF16" s="255" t="s">
        <v>3</v>
      </c>
      <c r="AG16" s="529" t="s">
        <v>758</v>
      </c>
      <c r="AH16" s="299">
        <v>13</v>
      </c>
      <c r="AI16" s="255" t="s">
        <v>3</v>
      </c>
      <c r="AJ16" s="332"/>
    </row>
    <row r="17" spans="1:36" s="237" customFormat="1" ht="39" customHeight="1">
      <c r="A17" s="522">
        <f t="shared" si="0"/>
        <v>14</v>
      </c>
      <c r="B17" s="255" t="s">
        <v>6</v>
      </c>
      <c r="C17" s="330"/>
      <c r="D17" s="468">
        <v>14</v>
      </c>
      <c r="E17" s="255" t="s">
        <v>1</v>
      </c>
      <c r="F17" s="432" t="s">
        <v>759</v>
      </c>
      <c r="G17" s="468">
        <v>14</v>
      </c>
      <c r="H17" s="255" t="s">
        <v>4</v>
      </c>
      <c r="I17" s="449"/>
      <c r="J17" s="299">
        <v>14</v>
      </c>
      <c r="K17" s="255" t="s">
        <v>6</v>
      </c>
      <c r="L17" s="336"/>
      <c r="M17" s="255">
        <v>14</v>
      </c>
      <c r="N17" s="255" t="s">
        <v>2</v>
      </c>
      <c r="P17" s="299">
        <v>14</v>
      </c>
      <c r="Q17" s="255" t="s">
        <v>5</v>
      </c>
      <c r="R17" s="327"/>
      <c r="S17" s="255">
        <v>14</v>
      </c>
      <c r="T17" s="255" t="s">
        <v>0</v>
      </c>
      <c r="U17" s="330"/>
      <c r="V17" s="465">
        <v>14</v>
      </c>
      <c r="W17" s="255" t="s">
        <v>3</v>
      </c>
      <c r="X17" s="322" t="s">
        <v>684</v>
      </c>
      <c r="Y17" s="299">
        <v>14</v>
      </c>
      <c r="Z17" s="255" t="s">
        <v>5</v>
      </c>
      <c r="AA17" s="309"/>
      <c r="AB17" s="255">
        <v>14</v>
      </c>
      <c r="AC17" s="255" t="s">
        <v>1</v>
      </c>
      <c r="AD17" s="339" t="s">
        <v>28</v>
      </c>
      <c r="AE17" s="255">
        <v>14</v>
      </c>
      <c r="AF17" s="255" t="s">
        <v>4</v>
      </c>
      <c r="AG17" s="237" t="s">
        <v>673</v>
      </c>
      <c r="AH17" s="299">
        <v>14</v>
      </c>
      <c r="AI17" s="255" t="s">
        <v>4</v>
      </c>
      <c r="AJ17" s="432" t="s">
        <v>674</v>
      </c>
    </row>
    <row r="18" spans="1:36" s="237" customFormat="1" ht="39" customHeight="1">
      <c r="A18" s="522">
        <f t="shared" si="0"/>
        <v>15</v>
      </c>
      <c r="B18" s="255" t="s">
        <v>0</v>
      </c>
      <c r="C18" s="330"/>
      <c r="D18" s="298">
        <v>15</v>
      </c>
      <c r="E18" s="255" t="s">
        <v>2</v>
      </c>
      <c r="F18" s="508" t="s">
        <v>760</v>
      </c>
      <c r="G18" s="468">
        <v>15</v>
      </c>
      <c r="H18" s="255" t="s">
        <v>5</v>
      </c>
      <c r="I18" s="491" t="s">
        <v>761</v>
      </c>
      <c r="J18" s="299">
        <v>15</v>
      </c>
      <c r="K18" s="255" t="s">
        <v>0</v>
      </c>
      <c r="L18" s="355"/>
      <c r="M18" s="255">
        <v>15</v>
      </c>
      <c r="N18" s="255" t="s">
        <v>3</v>
      </c>
      <c r="O18" s="332"/>
      <c r="P18" s="299">
        <v>15</v>
      </c>
      <c r="Q18" s="255" t="s">
        <v>6</v>
      </c>
      <c r="R18" s="365" t="s">
        <v>596</v>
      </c>
      <c r="S18" s="255">
        <v>15</v>
      </c>
      <c r="T18" s="255" t="s">
        <v>1</v>
      </c>
      <c r="U18" s="496" t="s">
        <v>667</v>
      </c>
      <c r="V18" s="255">
        <v>15</v>
      </c>
      <c r="W18" s="255" t="s">
        <v>4</v>
      </c>
      <c r="X18" s="327"/>
      <c r="Y18" s="299">
        <v>15</v>
      </c>
      <c r="Z18" s="255" t="s">
        <v>6</v>
      </c>
      <c r="AA18" s="317"/>
      <c r="AB18" s="255">
        <v>15</v>
      </c>
      <c r="AC18" s="255" t="s">
        <v>2</v>
      </c>
      <c r="AD18" s="327"/>
      <c r="AE18" s="465">
        <v>15</v>
      </c>
      <c r="AF18" s="255" t="s">
        <v>5</v>
      </c>
      <c r="AG18" s="466" t="s">
        <v>708</v>
      </c>
      <c r="AH18" s="299">
        <v>15</v>
      </c>
      <c r="AI18" s="255" t="s">
        <v>5</v>
      </c>
      <c r="AJ18" s="332"/>
    </row>
    <row r="19" spans="1:36" s="237" customFormat="1" ht="39" customHeight="1">
      <c r="A19" s="522">
        <f t="shared" si="0"/>
        <v>16</v>
      </c>
      <c r="B19" s="255" t="s">
        <v>1</v>
      </c>
      <c r="C19" s="541" t="s">
        <v>676</v>
      </c>
      <c r="D19" s="468">
        <v>16</v>
      </c>
      <c r="E19" s="255" t="s">
        <v>3</v>
      </c>
      <c r="F19" s="414"/>
      <c r="G19" s="298">
        <v>16</v>
      </c>
      <c r="H19" s="255" t="s">
        <v>6</v>
      </c>
      <c r="I19" s="336"/>
      <c r="J19" s="299">
        <v>16</v>
      </c>
      <c r="K19" s="255" t="s">
        <v>1</v>
      </c>
      <c r="L19" s="339" t="s">
        <v>27</v>
      </c>
      <c r="M19" s="255">
        <v>16</v>
      </c>
      <c r="N19" s="255" t="s">
        <v>4</v>
      </c>
      <c r="P19" s="299">
        <v>16</v>
      </c>
      <c r="Q19" s="255" t="s">
        <v>0</v>
      </c>
      <c r="R19" s="355"/>
      <c r="S19" s="255">
        <v>16</v>
      </c>
      <c r="T19" s="255" t="s">
        <v>2</v>
      </c>
      <c r="U19" s="428" t="s">
        <v>762</v>
      </c>
      <c r="V19" s="255">
        <v>16</v>
      </c>
      <c r="W19" s="255" t="s">
        <v>5</v>
      </c>
      <c r="X19" s="237" t="s">
        <v>763</v>
      </c>
      <c r="Y19" s="299">
        <v>16</v>
      </c>
      <c r="Z19" s="255" t="s">
        <v>0</v>
      </c>
      <c r="AA19" s="317"/>
      <c r="AB19" s="465">
        <v>16</v>
      </c>
      <c r="AC19" s="255" t="s">
        <v>3</v>
      </c>
      <c r="AD19" s="333" t="s">
        <v>501</v>
      </c>
      <c r="AE19" s="255">
        <v>16</v>
      </c>
      <c r="AF19" s="255" t="s">
        <v>6</v>
      </c>
      <c r="AG19" s="403"/>
      <c r="AH19" s="299">
        <v>16</v>
      </c>
      <c r="AI19" s="255" t="s">
        <v>6</v>
      </c>
      <c r="AJ19" s="355"/>
    </row>
    <row r="20" spans="1:36" s="237" customFormat="1" ht="39" customHeight="1">
      <c r="A20" s="522">
        <f t="shared" si="0"/>
        <v>17</v>
      </c>
      <c r="B20" s="255" t="s">
        <v>2</v>
      </c>
      <c r="C20" s="327" t="s">
        <v>401</v>
      </c>
      <c r="D20" s="298">
        <v>17</v>
      </c>
      <c r="E20" s="255" t="s">
        <v>4</v>
      </c>
      <c r="F20" s="481" t="s">
        <v>764</v>
      </c>
      <c r="G20" s="298">
        <v>17</v>
      </c>
      <c r="H20" s="255" t="s">
        <v>0</v>
      </c>
      <c r="I20" s="336"/>
      <c r="J20" s="299">
        <v>17</v>
      </c>
      <c r="K20" s="255" t="s">
        <v>2</v>
      </c>
      <c r="L20" s="486" t="s">
        <v>765</v>
      </c>
      <c r="M20" s="255">
        <v>17</v>
      </c>
      <c r="N20" s="255" t="s">
        <v>5</v>
      </c>
      <c r="O20" s="432"/>
      <c r="P20" s="299">
        <v>17</v>
      </c>
      <c r="Q20" s="255" t="s">
        <v>1</v>
      </c>
      <c r="R20" s="339" t="s">
        <v>35</v>
      </c>
      <c r="S20" s="255">
        <v>17</v>
      </c>
      <c r="T20" s="255" t="s">
        <v>3</v>
      </c>
      <c r="U20" s="542" t="s">
        <v>758</v>
      </c>
      <c r="V20" s="255">
        <v>17</v>
      </c>
      <c r="W20" s="255" t="s">
        <v>6</v>
      </c>
      <c r="X20" s="330"/>
      <c r="Y20" s="299">
        <v>17</v>
      </c>
      <c r="Z20" s="255" t="s">
        <v>1</v>
      </c>
      <c r="AA20" s="481" t="s">
        <v>766</v>
      </c>
      <c r="AB20" s="465">
        <v>17</v>
      </c>
      <c r="AC20" s="255" t="s">
        <v>4</v>
      </c>
      <c r="AD20" s="432" t="s">
        <v>675</v>
      </c>
      <c r="AE20" s="255">
        <v>17</v>
      </c>
      <c r="AF20" s="255" t="s">
        <v>0</v>
      </c>
      <c r="AG20" s="330"/>
      <c r="AH20" s="299">
        <v>17</v>
      </c>
      <c r="AI20" s="255" t="s">
        <v>0</v>
      </c>
      <c r="AJ20" s="353"/>
    </row>
    <row r="21" spans="1:36" s="237" customFormat="1" ht="39" customHeight="1">
      <c r="A21" s="522">
        <f t="shared" si="0"/>
        <v>18</v>
      </c>
      <c r="B21" s="255" t="s">
        <v>3</v>
      </c>
      <c r="C21" s="464" t="s">
        <v>767</v>
      </c>
      <c r="D21" s="298">
        <v>18</v>
      </c>
      <c r="E21" s="255" t="s">
        <v>5</v>
      </c>
      <c r="F21" s="480" t="s">
        <v>764</v>
      </c>
      <c r="G21" s="298">
        <v>18</v>
      </c>
      <c r="H21" s="255" t="s">
        <v>1</v>
      </c>
      <c r="I21" s="449"/>
      <c r="J21" s="299">
        <v>18</v>
      </c>
      <c r="K21" s="255" t="s">
        <v>3</v>
      </c>
      <c r="L21" s="486" t="s">
        <v>765</v>
      </c>
      <c r="M21" s="255">
        <v>18</v>
      </c>
      <c r="N21" s="255" t="s">
        <v>6</v>
      </c>
      <c r="O21" s="337"/>
      <c r="P21" s="299">
        <v>18</v>
      </c>
      <c r="Q21" s="255" t="s">
        <v>2</v>
      </c>
      <c r="R21" s="488" t="s">
        <v>649</v>
      </c>
      <c r="S21" s="465">
        <v>18</v>
      </c>
      <c r="T21" s="255" t="s">
        <v>4</v>
      </c>
      <c r="U21" s="518" t="s">
        <v>224</v>
      </c>
      <c r="V21" s="255">
        <v>18</v>
      </c>
      <c r="W21" s="255" t="s">
        <v>0</v>
      </c>
      <c r="X21" s="330"/>
      <c r="Y21" s="299">
        <v>18</v>
      </c>
      <c r="Z21" s="255" t="s">
        <v>2</v>
      </c>
      <c r="AA21" s="480" t="s">
        <v>766</v>
      </c>
      <c r="AB21" s="465">
        <v>18</v>
      </c>
      <c r="AC21" s="255" t="s">
        <v>5</v>
      </c>
      <c r="AD21" s="530" t="s">
        <v>709</v>
      </c>
      <c r="AE21" s="255">
        <v>18</v>
      </c>
      <c r="AF21" s="255" t="s">
        <v>1</v>
      </c>
      <c r="AG21" s="481" t="s">
        <v>768</v>
      </c>
      <c r="AH21" s="299">
        <v>18</v>
      </c>
      <c r="AI21" s="255" t="s">
        <v>1</v>
      </c>
      <c r="AJ21" s="478"/>
    </row>
    <row r="22" spans="1:36" s="237" customFormat="1" ht="39" customHeight="1">
      <c r="A22" s="465">
        <f t="shared" si="0"/>
        <v>19</v>
      </c>
      <c r="B22" s="255" t="s">
        <v>4</v>
      </c>
      <c r="C22" s="451" t="s">
        <v>769</v>
      </c>
      <c r="D22" s="298">
        <v>19</v>
      </c>
      <c r="E22" s="255" t="s">
        <v>6</v>
      </c>
      <c r="F22" s="330"/>
      <c r="G22" s="298">
        <v>19</v>
      </c>
      <c r="H22" s="255" t="s">
        <v>2</v>
      </c>
      <c r="I22" s="543" t="s">
        <v>770</v>
      </c>
      <c r="J22" s="299">
        <v>19</v>
      </c>
      <c r="K22" s="255" t="s">
        <v>4</v>
      </c>
      <c r="L22" s="332"/>
      <c r="M22" s="255">
        <v>19</v>
      </c>
      <c r="N22" s="255" t="s">
        <v>0</v>
      </c>
      <c r="O22" s="336"/>
      <c r="P22" s="299">
        <v>19</v>
      </c>
      <c r="Q22" s="255" t="s">
        <v>3</v>
      </c>
      <c r="R22" s="401"/>
      <c r="S22" s="255">
        <v>19</v>
      </c>
      <c r="T22" s="255" t="s">
        <v>5</v>
      </c>
      <c r="U22" s="238" t="s">
        <v>771</v>
      </c>
      <c r="V22" s="255">
        <v>19</v>
      </c>
      <c r="W22" s="255" t="s">
        <v>1</v>
      </c>
      <c r="Y22" s="299">
        <v>19</v>
      </c>
      <c r="Z22" s="255" t="s">
        <v>3</v>
      </c>
      <c r="AA22" s="308"/>
      <c r="AB22" s="255">
        <v>19</v>
      </c>
      <c r="AC22" s="255" t="s">
        <v>6</v>
      </c>
      <c r="AD22" s="355" t="s">
        <v>199</v>
      </c>
      <c r="AE22" s="255">
        <v>19</v>
      </c>
      <c r="AF22" s="255" t="s">
        <v>2</v>
      </c>
      <c r="AG22" s="491" t="s">
        <v>772</v>
      </c>
      <c r="AH22" s="299">
        <v>19</v>
      </c>
      <c r="AI22" s="255" t="s">
        <v>2</v>
      </c>
      <c r="AJ22" s="351"/>
    </row>
    <row r="23" spans="1:36" s="237" customFormat="1" ht="39" customHeight="1">
      <c r="A23" s="465">
        <f t="shared" si="0"/>
        <v>20</v>
      </c>
      <c r="B23" s="255" t="s">
        <v>5</v>
      </c>
      <c r="C23" s="531" t="s">
        <v>710</v>
      </c>
      <c r="D23" s="298">
        <v>20</v>
      </c>
      <c r="E23" s="255" t="s">
        <v>0</v>
      </c>
      <c r="F23" s="337"/>
      <c r="G23" s="298">
        <v>20</v>
      </c>
      <c r="H23" s="255" t="s">
        <v>3</v>
      </c>
      <c r="I23" s="510" t="s">
        <v>685</v>
      </c>
      <c r="J23" s="299">
        <v>20</v>
      </c>
      <c r="K23" s="255" t="s">
        <v>5</v>
      </c>
      <c r="L23" s="332"/>
      <c r="M23" s="255">
        <v>20</v>
      </c>
      <c r="N23" s="255" t="s">
        <v>1</v>
      </c>
      <c r="O23" s="432" t="s">
        <v>658</v>
      </c>
      <c r="P23" s="299">
        <v>20</v>
      </c>
      <c r="Q23" s="255" t="s">
        <v>4</v>
      </c>
      <c r="R23" s="327"/>
      <c r="S23" s="255">
        <v>20</v>
      </c>
      <c r="T23" s="255" t="s">
        <v>6</v>
      </c>
      <c r="U23" s="483" t="s">
        <v>773</v>
      </c>
      <c r="V23" s="255">
        <v>20</v>
      </c>
      <c r="W23" s="255" t="s">
        <v>2</v>
      </c>
      <c r="X23" s="472" t="s">
        <v>655</v>
      </c>
      <c r="Y23" s="299">
        <v>20</v>
      </c>
      <c r="Z23" s="255" t="s">
        <v>4</v>
      </c>
      <c r="AA23" s="311"/>
      <c r="AB23" s="255">
        <v>20</v>
      </c>
      <c r="AC23" s="255" t="s">
        <v>0</v>
      </c>
      <c r="AD23" s="355"/>
      <c r="AE23" s="255">
        <v>20</v>
      </c>
      <c r="AF23" s="255" t="s">
        <v>3</v>
      </c>
      <c r="AG23" s="491" t="s">
        <v>711</v>
      </c>
      <c r="AH23" s="299">
        <v>20</v>
      </c>
      <c r="AI23" s="255" t="s">
        <v>3</v>
      </c>
      <c r="AJ23" s="401"/>
    </row>
    <row r="24" spans="1:36" s="237" customFormat="1" ht="39" customHeight="1">
      <c r="A24" s="255">
        <f t="shared" si="0"/>
        <v>21</v>
      </c>
      <c r="B24" s="255" t="s">
        <v>6</v>
      </c>
      <c r="C24" s="483" t="s">
        <v>774</v>
      </c>
      <c r="D24" s="298">
        <v>21</v>
      </c>
      <c r="E24" s="255" t="s">
        <v>1</v>
      </c>
      <c r="F24" s="481" t="s">
        <v>775</v>
      </c>
      <c r="G24" s="468">
        <v>21</v>
      </c>
      <c r="H24" s="255" t="s">
        <v>4</v>
      </c>
      <c r="I24" s="333" t="s">
        <v>478</v>
      </c>
      <c r="J24" s="299">
        <v>21</v>
      </c>
      <c r="K24" s="255" t="s">
        <v>6</v>
      </c>
      <c r="L24" s="355"/>
      <c r="M24" s="255">
        <v>21</v>
      </c>
      <c r="N24" s="255" t="s">
        <v>2</v>
      </c>
      <c r="O24" s="469" t="s">
        <v>776</v>
      </c>
      <c r="P24" s="299">
        <v>21</v>
      </c>
      <c r="Q24" s="255" t="s">
        <v>5</v>
      </c>
      <c r="R24" s="327"/>
      <c r="S24" s="255">
        <v>21</v>
      </c>
      <c r="T24" s="255" t="s">
        <v>0</v>
      </c>
      <c r="U24" s="330"/>
      <c r="V24" s="255">
        <v>21</v>
      </c>
      <c r="W24" s="255" t="s">
        <v>3</v>
      </c>
      <c r="X24" s="328"/>
      <c r="Y24" s="299">
        <v>21</v>
      </c>
      <c r="Z24" s="255" t="s">
        <v>5</v>
      </c>
      <c r="AA24" s="327" t="s">
        <v>31</v>
      </c>
      <c r="AB24" s="255">
        <v>21</v>
      </c>
      <c r="AC24" s="255" t="s">
        <v>1</v>
      </c>
      <c r="AE24" s="465">
        <v>21</v>
      </c>
      <c r="AF24" s="255" t="s">
        <v>4</v>
      </c>
      <c r="AG24" s="492"/>
      <c r="AH24" s="299">
        <v>21</v>
      </c>
      <c r="AI24" s="255" t="s">
        <v>4</v>
      </c>
      <c r="AJ24" s="339" t="s">
        <v>30</v>
      </c>
    </row>
    <row r="25" spans="1:36" s="237" customFormat="1" ht="39" customHeight="1">
      <c r="A25" s="522">
        <f t="shared" si="0"/>
        <v>22</v>
      </c>
      <c r="B25" s="255" t="s">
        <v>0</v>
      </c>
      <c r="C25" s="330"/>
      <c r="D25" s="298">
        <v>22</v>
      </c>
      <c r="E25" s="255" t="s">
        <v>2</v>
      </c>
      <c r="F25" s="480" t="s">
        <v>775</v>
      </c>
      <c r="G25" s="298">
        <v>22</v>
      </c>
      <c r="H25" s="255" t="s">
        <v>5</v>
      </c>
      <c r="I25" s="402" t="s">
        <v>777</v>
      </c>
      <c r="J25" s="299">
        <v>22</v>
      </c>
      <c r="K25" s="255" t="s">
        <v>0</v>
      </c>
      <c r="L25" s="355"/>
      <c r="M25" s="255">
        <v>22</v>
      </c>
      <c r="N25" s="255" t="s">
        <v>3</v>
      </c>
      <c r="O25" s="432" t="s">
        <v>659</v>
      </c>
      <c r="P25" s="299">
        <v>22</v>
      </c>
      <c r="Q25" s="255" t="s">
        <v>6</v>
      </c>
      <c r="R25" s="318"/>
      <c r="S25" s="255">
        <v>22</v>
      </c>
      <c r="T25" s="255" t="s">
        <v>1</v>
      </c>
      <c r="U25" s="488" t="s">
        <v>712</v>
      </c>
      <c r="V25" s="465">
        <v>22</v>
      </c>
      <c r="W25" s="255" t="s">
        <v>4</v>
      </c>
      <c r="X25" s="322" t="s">
        <v>500</v>
      </c>
      <c r="Y25" s="299">
        <v>22</v>
      </c>
      <c r="Z25" s="255" t="s">
        <v>6</v>
      </c>
      <c r="AA25" s="339"/>
      <c r="AB25" s="255">
        <v>22</v>
      </c>
      <c r="AC25" s="255" t="s">
        <v>2</v>
      </c>
      <c r="AD25" s="327"/>
      <c r="AE25" s="255">
        <v>22</v>
      </c>
      <c r="AF25" s="255" t="s">
        <v>5</v>
      </c>
      <c r="AG25" s="373"/>
      <c r="AH25" s="299">
        <v>22</v>
      </c>
      <c r="AI25" s="255" t="s">
        <v>5</v>
      </c>
      <c r="AJ25" s="327" t="s">
        <v>405</v>
      </c>
    </row>
    <row r="26" spans="1:36" s="237" customFormat="1" ht="39" customHeight="1">
      <c r="A26" s="522">
        <f t="shared" si="0"/>
        <v>23</v>
      </c>
      <c r="B26" s="255" t="s">
        <v>1</v>
      </c>
      <c r="C26" s="487" t="s">
        <v>778</v>
      </c>
      <c r="D26" s="468">
        <v>23</v>
      </c>
      <c r="E26" s="255" t="s">
        <v>3</v>
      </c>
      <c r="F26" s="432" t="s">
        <v>779</v>
      </c>
      <c r="G26" s="298">
        <v>23</v>
      </c>
      <c r="H26" s="255" t="s">
        <v>6</v>
      </c>
      <c r="I26" s="484" t="s">
        <v>780</v>
      </c>
      <c r="J26" s="299">
        <v>23</v>
      </c>
      <c r="K26" s="255" t="s">
        <v>1</v>
      </c>
      <c r="L26" s="494" t="s">
        <v>660</v>
      </c>
      <c r="M26" s="534">
        <v>23</v>
      </c>
      <c r="N26" s="534" t="s">
        <v>4</v>
      </c>
      <c r="O26" s="322" t="s">
        <v>781</v>
      </c>
      <c r="P26" s="299">
        <v>23</v>
      </c>
      <c r="Q26" s="255" t="s">
        <v>0</v>
      </c>
      <c r="R26" s="339" t="s">
        <v>450</v>
      </c>
      <c r="S26" s="255">
        <v>23</v>
      </c>
      <c r="T26" s="255" t="s">
        <v>2</v>
      </c>
      <c r="U26" s="327"/>
      <c r="V26" s="255">
        <v>23</v>
      </c>
      <c r="W26" s="255" t="s">
        <v>5</v>
      </c>
      <c r="X26" s="339" t="s">
        <v>36</v>
      </c>
      <c r="Y26" s="299">
        <v>23</v>
      </c>
      <c r="Z26" s="255" t="s">
        <v>0</v>
      </c>
      <c r="AA26" s="339" t="s">
        <v>9</v>
      </c>
      <c r="AB26" s="465">
        <v>23</v>
      </c>
      <c r="AC26" s="255" t="s">
        <v>3</v>
      </c>
      <c r="AD26" s="333" t="s">
        <v>664</v>
      </c>
      <c r="AE26" s="255">
        <v>23</v>
      </c>
      <c r="AF26" s="255" t="s">
        <v>6</v>
      </c>
      <c r="AG26" s="484" t="s">
        <v>678</v>
      </c>
      <c r="AH26" s="299">
        <v>23</v>
      </c>
      <c r="AI26" s="255" t="s">
        <v>6</v>
      </c>
      <c r="AJ26" s="337"/>
    </row>
    <row r="27" spans="1:36" s="237" customFormat="1" ht="39" customHeight="1">
      <c r="A27" s="522">
        <f t="shared" si="0"/>
        <v>24</v>
      </c>
      <c r="B27" s="255" t="s">
        <v>2</v>
      </c>
      <c r="C27" s="328"/>
      <c r="D27" s="468">
        <v>24</v>
      </c>
      <c r="E27" s="255" t="s">
        <v>4</v>
      </c>
      <c r="F27" s="432" t="s">
        <v>782</v>
      </c>
      <c r="G27" s="298">
        <v>24</v>
      </c>
      <c r="H27" s="255" t="s">
        <v>0</v>
      </c>
      <c r="I27" s="364"/>
      <c r="J27" s="299">
        <v>24</v>
      </c>
      <c r="K27" s="255" t="s">
        <v>2</v>
      </c>
      <c r="L27" s="338" t="s">
        <v>679</v>
      </c>
      <c r="M27" s="255">
        <v>24</v>
      </c>
      <c r="N27" s="255" t="s">
        <v>5</v>
      </c>
      <c r="O27" s="414"/>
      <c r="P27" s="299">
        <v>24</v>
      </c>
      <c r="Q27" s="255" t="s">
        <v>1</v>
      </c>
      <c r="R27" s="339" t="s">
        <v>307</v>
      </c>
      <c r="S27" s="255">
        <v>24</v>
      </c>
      <c r="T27" s="255" t="s">
        <v>3</v>
      </c>
      <c r="U27" s="544" t="s">
        <v>713</v>
      </c>
      <c r="V27" s="255">
        <v>24</v>
      </c>
      <c r="W27" s="255" t="s">
        <v>6</v>
      </c>
      <c r="X27" s="355"/>
      <c r="Y27" s="299">
        <v>24</v>
      </c>
      <c r="Z27" s="255" t="s">
        <v>1</v>
      </c>
      <c r="AA27" s="339" t="s">
        <v>307</v>
      </c>
      <c r="AB27" s="255">
        <v>24</v>
      </c>
      <c r="AC27" s="255" t="s">
        <v>4</v>
      </c>
      <c r="AD27" s="428" t="s">
        <v>783</v>
      </c>
      <c r="AE27" s="255">
        <v>24</v>
      </c>
      <c r="AF27" s="255" t="s">
        <v>0</v>
      </c>
      <c r="AG27" s="329"/>
      <c r="AH27" s="299">
        <v>24</v>
      </c>
      <c r="AI27" s="255" t="s">
        <v>0</v>
      </c>
      <c r="AJ27" s="355"/>
    </row>
    <row r="28" spans="1:36" s="237" customFormat="1" ht="39" customHeight="1">
      <c r="A28" s="522">
        <f t="shared" si="0"/>
        <v>25</v>
      </c>
      <c r="B28" s="255" t="s">
        <v>3</v>
      </c>
      <c r="C28" s="469" t="s">
        <v>609</v>
      </c>
      <c r="D28" s="298">
        <v>25</v>
      </c>
      <c r="E28" s="255" t="s">
        <v>5</v>
      </c>
      <c r="F28" s="432"/>
      <c r="G28" s="298">
        <v>25</v>
      </c>
      <c r="H28" s="255" t="s">
        <v>1</v>
      </c>
      <c r="I28" s="432"/>
      <c r="J28" s="299">
        <v>25</v>
      </c>
      <c r="K28" s="255" t="s">
        <v>3</v>
      </c>
      <c r="L28" s="545" t="s">
        <v>784</v>
      </c>
      <c r="M28" s="255">
        <v>25</v>
      </c>
      <c r="N28" s="255" t="s">
        <v>6</v>
      </c>
      <c r="O28" s="403"/>
      <c r="P28" s="299">
        <v>25</v>
      </c>
      <c r="Q28" s="255" t="s">
        <v>2</v>
      </c>
      <c r="R28" s="546" t="s">
        <v>785</v>
      </c>
      <c r="S28" s="465">
        <v>25</v>
      </c>
      <c r="T28" s="255" t="s">
        <v>4</v>
      </c>
      <c r="U28" s="464" t="s">
        <v>666</v>
      </c>
      <c r="V28" s="255">
        <v>25</v>
      </c>
      <c r="W28" s="255" t="s">
        <v>0</v>
      </c>
      <c r="X28" s="364" t="s">
        <v>672</v>
      </c>
      <c r="Y28" s="299">
        <v>25</v>
      </c>
      <c r="Z28" s="255" t="s">
        <v>2</v>
      </c>
      <c r="AA28" s="309"/>
      <c r="AB28" s="255">
        <v>25</v>
      </c>
      <c r="AC28" s="255" t="s">
        <v>5</v>
      </c>
      <c r="AD28" s="482" t="s">
        <v>786</v>
      </c>
      <c r="AE28" s="255">
        <v>25</v>
      </c>
      <c r="AF28" s="255" t="s">
        <v>1</v>
      </c>
      <c r="AG28" s="432" t="s">
        <v>680</v>
      </c>
      <c r="AH28" s="299">
        <v>25</v>
      </c>
      <c r="AI28" s="255" t="s">
        <v>1</v>
      </c>
      <c r="AJ28" s="479"/>
    </row>
    <row r="29" spans="1:36" s="237" customFormat="1" ht="39" customHeight="1">
      <c r="A29" s="465">
        <f t="shared" si="0"/>
        <v>26</v>
      </c>
      <c r="B29" s="255" t="s">
        <v>4</v>
      </c>
      <c r="C29" s="333" t="s">
        <v>252</v>
      </c>
      <c r="D29" s="298">
        <v>26</v>
      </c>
      <c r="E29" s="255" t="s">
        <v>6</v>
      </c>
      <c r="F29" s="337"/>
      <c r="G29" s="468">
        <v>26</v>
      </c>
      <c r="H29" s="255" t="s">
        <v>2</v>
      </c>
      <c r="I29" s="438" t="s">
        <v>787</v>
      </c>
      <c r="J29" s="299">
        <v>26</v>
      </c>
      <c r="K29" s="255" t="s">
        <v>4</v>
      </c>
      <c r="L29" s="471" t="s">
        <v>788</v>
      </c>
      <c r="M29" s="255">
        <v>26</v>
      </c>
      <c r="N29" s="255" t="s">
        <v>0</v>
      </c>
      <c r="O29" s="355"/>
      <c r="P29" s="506">
        <v>26</v>
      </c>
      <c r="Q29" s="255" t="s">
        <v>3</v>
      </c>
      <c r="R29" s="322" t="s">
        <v>683</v>
      </c>
      <c r="S29" s="255">
        <v>26</v>
      </c>
      <c r="T29" s="255" t="s">
        <v>5</v>
      </c>
      <c r="U29" s="307"/>
      <c r="V29" s="255">
        <v>26</v>
      </c>
      <c r="W29" s="255" t="s">
        <v>1</v>
      </c>
      <c r="Y29" s="299">
        <v>26</v>
      </c>
      <c r="Z29" s="255" t="s">
        <v>3</v>
      </c>
      <c r="AA29" s="308"/>
      <c r="AB29" s="255">
        <v>26</v>
      </c>
      <c r="AC29" s="255" t="s">
        <v>6</v>
      </c>
      <c r="AD29" s="330"/>
      <c r="AE29" s="255">
        <v>26</v>
      </c>
      <c r="AF29" s="255" t="s">
        <v>2</v>
      </c>
      <c r="AG29" s="471" t="s">
        <v>662</v>
      </c>
      <c r="AH29" s="299">
        <v>26</v>
      </c>
      <c r="AI29" s="255" t="s">
        <v>2</v>
      </c>
      <c r="AJ29" s="400"/>
    </row>
    <row r="30" spans="1:36" s="237" customFormat="1" ht="39" customHeight="1">
      <c r="A30" s="465">
        <f t="shared" si="0"/>
        <v>27</v>
      </c>
      <c r="B30" s="255" t="s">
        <v>5</v>
      </c>
      <c r="C30" s="322" t="s">
        <v>789</v>
      </c>
      <c r="D30" s="298">
        <v>27</v>
      </c>
      <c r="E30" s="255" t="s">
        <v>0</v>
      </c>
      <c r="F30" s="330"/>
      <c r="G30" s="468">
        <v>27</v>
      </c>
      <c r="H30" s="255" t="s">
        <v>3</v>
      </c>
      <c r="I30" s="509" t="s">
        <v>790</v>
      </c>
      <c r="J30" s="299">
        <v>27</v>
      </c>
      <c r="K30" s="255" t="s">
        <v>5</v>
      </c>
      <c r="L30" s="327"/>
      <c r="M30" s="255">
        <v>27</v>
      </c>
      <c r="N30" s="255" t="s">
        <v>1</v>
      </c>
      <c r="O30" s="471" t="s">
        <v>791</v>
      </c>
      <c r="P30" s="299">
        <v>27</v>
      </c>
      <c r="Q30" s="255" t="s">
        <v>4</v>
      </c>
      <c r="R30" s="327"/>
      <c r="S30" s="255">
        <v>27</v>
      </c>
      <c r="T30" s="255" t="s">
        <v>6</v>
      </c>
      <c r="U30" s="330"/>
      <c r="V30" s="255">
        <v>27</v>
      </c>
      <c r="W30" s="255" t="s">
        <v>2</v>
      </c>
      <c r="X30" s="332"/>
      <c r="Y30" s="299">
        <v>27</v>
      </c>
      <c r="Z30" s="255" t="s">
        <v>4</v>
      </c>
      <c r="AA30" s="311"/>
      <c r="AB30" s="255">
        <v>27</v>
      </c>
      <c r="AC30" s="255" t="s">
        <v>0</v>
      </c>
      <c r="AD30" s="330"/>
      <c r="AE30" s="255">
        <v>27</v>
      </c>
      <c r="AF30" s="255" t="s">
        <v>3</v>
      </c>
      <c r="AG30" s="414"/>
      <c r="AH30" s="299">
        <v>27</v>
      </c>
      <c r="AI30" s="255" t="s">
        <v>3</v>
      </c>
      <c r="AJ30" s="384"/>
    </row>
    <row r="31" spans="1:36" s="237" customFormat="1" ht="39" customHeight="1">
      <c r="A31" s="522">
        <f t="shared" si="0"/>
        <v>28</v>
      </c>
      <c r="B31" s="255" t="s">
        <v>6</v>
      </c>
      <c r="C31" s="330"/>
      <c r="D31" s="298">
        <v>28</v>
      </c>
      <c r="E31" s="255" t="s">
        <v>1</v>
      </c>
      <c r="F31" s="450"/>
      <c r="G31" s="468">
        <v>28</v>
      </c>
      <c r="H31" s="255" t="s">
        <v>4</v>
      </c>
      <c r="I31" s="485" t="s">
        <v>792</v>
      </c>
      <c r="J31" s="299">
        <v>28</v>
      </c>
      <c r="K31" s="255" t="s">
        <v>6</v>
      </c>
      <c r="L31" s="355"/>
      <c r="M31" s="255">
        <v>28</v>
      </c>
      <c r="N31" s="255" t="s">
        <v>2</v>
      </c>
      <c r="O31" s="323"/>
      <c r="P31" s="299">
        <v>28</v>
      </c>
      <c r="Q31" s="255" t="s">
        <v>5</v>
      </c>
      <c r="R31" s="322" t="s">
        <v>793</v>
      </c>
      <c r="S31" s="255">
        <v>28</v>
      </c>
      <c r="T31" s="255" t="s">
        <v>0</v>
      </c>
      <c r="U31" s="364" t="s">
        <v>671</v>
      </c>
      <c r="V31" s="255">
        <v>28</v>
      </c>
      <c r="W31" s="255" t="s">
        <v>3</v>
      </c>
      <c r="X31" s="307"/>
      <c r="Y31" s="299">
        <v>28</v>
      </c>
      <c r="Z31" s="255" t="s">
        <v>5</v>
      </c>
      <c r="AA31" s="309" t="s">
        <v>794</v>
      </c>
      <c r="AB31" s="255">
        <v>28</v>
      </c>
      <c r="AC31" s="255" t="s">
        <v>1</v>
      </c>
      <c r="AE31" s="255">
        <v>28</v>
      </c>
      <c r="AF31" s="255" t="s">
        <v>4</v>
      </c>
      <c r="AH31" s="299">
        <v>28</v>
      </c>
      <c r="AI31" s="255" t="s">
        <v>4</v>
      </c>
      <c r="AJ31" s="332"/>
    </row>
    <row r="32" spans="1:36" s="237" customFormat="1" ht="39" customHeight="1">
      <c r="A32" s="522">
        <f t="shared" si="0"/>
        <v>29</v>
      </c>
      <c r="B32" s="255" t="s">
        <v>0</v>
      </c>
      <c r="C32" s="339" t="s">
        <v>34</v>
      </c>
      <c r="D32" s="468">
        <v>29</v>
      </c>
      <c r="E32" s="255" t="s">
        <v>2</v>
      </c>
      <c r="F32" s="322" t="s">
        <v>795</v>
      </c>
      <c r="G32" s="298">
        <v>29</v>
      </c>
      <c r="H32" s="255" t="s">
        <v>5</v>
      </c>
      <c r="I32" s="477" t="s">
        <v>796</v>
      </c>
      <c r="J32" s="299">
        <v>29</v>
      </c>
      <c r="K32" s="255" t="s">
        <v>0</v>
      </c>
      <c r="L32" s="355"/>
      <c r="M32" s="255">
        <v>29</v>
      </c>
      <c r="N32" s="255" t="s">
        <v>3</v>
      </c>
      <c r="O32" s="327"/>
      <c r="P32" s="299">
        <v>29</v>
      </c>
      <c r="Q32" s="547" t="s">
        <v>6</v>
      </c>
      <c r="R32" s="356" t="s">
        <v>797</v>
      </c>
      <c r="S32" s="255">
        <v>29</v>
      </c>
      <c r="T32" s="255" t="s">
        <v>1</v>
      </c>
      <c r="U32" s="432"/>
      <c r="V32" s="255">
        <v>29</v>
      </c>
      <c r="W32" s="255" t="s">
        <v>4</v>
      </c>
      <c r="X32" s="327"/>
      <c r="Y32" s="299">
        <v>29</v>
      </c>
      <c r="Z32" s="255" t="s">
        <v>6</v>
      </c>
      <c r="AA32" s="320"/>
      <c r="AB32" s="255">
        <v>29</v>
      </c>
      <c r="AC32" s="255" t="s">
        <v>2</v>
      </c>
      <c r="AD32" s="482" t="s">
        <v>798</v>
      </c>
      <c r="AE32" s="733"/>
      <c r="AF32" s="734"/>
      <c r="AG32" s="735"/>
      <c r="AH32" s="299">
        <v>29</v>
      </c>
      <c r="AI32" s="255" t="s">
        <v>5</v>
      </c>
      <c r="AJ32" s="332"/>
    </row>
    <row r="33" spans="1:36" s="237" customFormat="1" ht="39" customHeight="1">
      <c r="A33" s="255">
        <f t="shared" si="0"/>
        <v>30</v>
      </c>
      <c r="B33" s="255" t="s">
        <v>799</v>
      </c>
      <c r="C33" s="365" t="s">
        <v>307</v>
      </c>
      <c r="D33" s="468">
        <v>30</v>
      </c>
      <c r="E33" s="255" t="s">
        <v>3</v>
      </c>
      <c r="F33" s="333" t="s">
        <v>394</v>
      </c>
      <c r="G33" s="298">
        <v>30</v>
      </c>
      <c r="H33" s="255" t="s">
        <v>41</v>
      </c>
      <c r="I33" s="319" t="s">
        <v>800</v>
      </c>
      <c r="J33" s="299">
        <v>30</v>
      </c>
      <c r="K33" s="255" t="s">
        <v>1</v>
      </c>
      <c r="L33" s="467"/>
      <c r="M33" s="255">
        <v>30</v>
      </c>
      <c r="N33" s="255" t="s">
        <v>4</v>
      </c>
      <c r="O33" s="331"/>
      <c r="P33" s="299">
        <v>30</v>
      </c>
      <c r="Q33" s="547" t="s">
        <v>801</v>
      </c>
      <c r="R33" s="333" t="s">
        <v>461</v>
      </c>
      <c r="S33" s="536">
        <v>30</v>
      </c>
      <c r="T33" s="536" t="s">
        <v>2</v>
      </c>
      <c r="U33" s="322" t="s">
        <v>802</v>
      </c>
      <c r="V33" s="255">
        <v>30</v>
      </c>
      <c r="W33" s="255" t="s">
        <v>5</v>
      </c>
      <c r="X33" s="332"/>
      <c r="Y33" s="299">
        <v>30</v>
      </c>
      <c r="Z33" s="255" t="s">
        <v>0</v>
      </c>
      <c r="AA33" s="320"/>
      <c r="AB33" s="255">
        <v>30</v>
      </c>
      <c r="AC33" s="255" t="s">
        <v>3</v>
      </c>
      <c r="AD33" s="482" t="s">
        <v>803</v>
      </c>
      <c r="AE33" s="736"/>
      <c r="AF33" s="737"/>
      <c r="AG33" s="738"/>
      <c r="AH33" s="299">
        <v>30</v>
      </c>
      <c r="AI33" s="255" t="s">
        <v>6</v>
      </c>
      <c r="AJ33" s="355"/>
    </row>
    <row r="34" spans="1:36" s="237" customFormat="1" ht="39" customHeight="1">
      <c r="A34" s="742"/>
      <c r="B34" s="743"/>
      <c r="C34" s="744"/>
      <c r="D34" s="468">
        <v>31</v>
      </c>
      <c r="E34" s="255" t="s">
        <v>804</v>
      </c>
      <c r="F34" s="518" t="s">
        <v>805</v>
      </c>
      <c r="G34" s="742"/>
      <c r="H34" s="743"/>
      <c r="I34" s="744"/>
      <c r="J34" s="299">
        <v>31</v>
      </c>
      <c r="K34" s="255" t="s">
        <v>719</v>
      </c>
      <c r="L34" s="428" t="s">
        <v>783</v>
      </c>
      <c r="M34" s="255">
        <v>31</v>
      </c>
      <c r="N34" s="255" t="s">
        <v>720</v>
      </c>
      <c r="O34" s="332"/>
      <c r="P34" s="742"/>
      <c r="Q34" s="743"/>
      <c r="R34" s="744"/>
      <c r="S34" s="255">
        <v>31</v>
      </c>
      <c r="T34" s="255" t="s">
        <v>33</v>
      </c>
      <c r="U34" s="338"/>
      <c r="V34" s="742"/>
      <c r="W34" s="743"/>
      <c r="X34" s="744"/>
      <c r="Y34" s="299">
        <v>31</v>
      </c>
      <c r="Z34" s="255" t="s">
        <v>1</v>
      </c>
      <c r="AA34" s="320"/>
      <c r="AB34" s="255">
        <v>31</v>
      </c>
      <c r="AC34" s="255" t="s">
        <v>4</v>
      </c>
      <c r="AD34" s="338"/>
      <c r="AE34" s="739"/>
      <c r="AF34" s="740"/>
      <c r="AG34" s="741"/>
      <c r="AH34" s="299">
        <v>31</v>
      </c>
      <c r="AI34" s="255" t="s">
        <v>0</v>
      </c>
      <c r="AJ34" s="355"/>
    </row>
    <row r="35" spans="1:36" s="237" customFormat="1" ht="12.75" customHeight="1">
      <c r="A35" s="520"/>
      <c r="B35" s="405"/>
      <c r="C35" s="521"/>
      <c r="D35" s="406"/>
      <c r="E35" s="407"/>
      <c r="F35" s="516"/>
      <c r="G35" s="405"/>
      <c r="H35" s="405"/>
      <c r="I35" s="521"/>
      <c r="J35" s="408"/>
      <c r="K35" s="407"/>
      <c r="L35" s="415"/>
      <c r="M35" s="409"/>
      <c r="N35" s="407"/>
      <c r="O35" s="410"/>
      <c r="P35" s="405"/>
      <c r="Q35" s="405"/>
      <c r="R35" s="521"/>
      <c r="S35" s="255"/>
      <c r="T35" s="407"/>
      <c r="U35" s="411"/>
      <c r="V35" s="405"/>
      <c r="W35" s="405"/>
      <c r="X35" s="521"/>
      <c r="Y35" s="408"/>
      <c r="Z35" s="407"/>
      <c r="AA35" s="421"/>
      <c r="AB35" s="409"/>
      <c r="AC35" s="407"/>
      <c r="AD35" s="411"/>
      <c r="AE35" s="412"/>
      <c r="AF35" s="412"/>
      <c r="AG35" s="413"/>
      <c r="AH35" s="408"/>
      <c r="AI35" s="407"/>
      <c r="AJ35" s="410"/>
    </row>
    <row r="36" spans="1:36" s="237" customFormat="1" ht="39" customHeight="1">
      <c r="A36" s="522"/>
      <c r="B36" s="522"/>
      <c r="C36" s="522"/>
      <c r="D36" s="406"/>
      <c r="E36" s="298"/>
      <c r="F36" s="432"/>
      <c r="G36" s="423"/>
      <c r="H36" s="414"/>
      <c r="J36" s="493"/>
      <c r="K36" s="423"/>
      <c r="L36" s="432"/>
      <c r="M36" s="255"/>
      <c r="N36" s="548" t="s">
        <v>561</v>
      </c>
      <c r="O36" s="357" t="s">
        <v>806</v>
      </c>
      <c r="P36" s="405"/>
      <c r="Q36" s="405"/>
      <c r="R36" s="521"/>
      <c r="S36" s="255"/>
      <c r="T36" s="422" t="s">
        <v>561</v>
      </c>
      <c r="U36" s="745" t="s">
        <v>807</v>
      </c>
      <c r="V36" s="746"/>
      <c r="W36" s="746"/>
      <c r="X36" s="747"/>
      <c r="Y36" s="408"/>
      <c r="Z36" s="407"/>
      <c r="AA36" s="421"/>
      <c r="AB36" s="409"/>
      <c r="AC36" s="407"/>
      <c r="AD36" s="411"/>
      <c r="AE36" s="412"/>
      <c r="AF36" s="412"/>
      <c r="AG36" s="413"/>
      <c r="AH36" s="498" t="s">
        <v>561</v>
      </c>
      <c r="AI36" s="407"/>
      <c r="AJ36" s="327" t="s">
        <v>681</v>
      </c>
    </row>
    <row r="37" spans="1:36" s="237" customFormat="1" ht="39" customHeight="1">
      <c r="A37" s="520"/>
      <c r="B37" s="405"/>
      <c r="C37" s="521"/>
      <c r="D37" s="406"/>
      <c r="E37" s="407"/>
      <c r="F37" s="327"/>
      <c r="G37" s="405"/>
      <c r="H37" s="522"/>
      <c r="I37" s="521"/>
      <c r="J37" s="408"/>
      <c r="K37" s="407"/>
      <c r="L37" s="415"/>
      <c r="M37" s="409"/>
      <c r="N37" s="493" t="s">
        <v>561</v>
      </c>
      <c r="O37" s="333" t="s">
        <v>808</v>
      </c>
      <c r="P37" s="405"/>
      <c r="Q37" s="405"/>
      <c r="R37" s="521"/>
      <c r="S37" s="255"/>
      <c r="T37" s="422" t="s">
        <v>561</v>
      </c>
      <c r="U37" s="745" t="s">
        <v>809</v>
      </c>
      <c r="V37" s="746"/>
      <c r="W37" s="746"/>
      <c r="X37" s="747"/>
      <c r="Y37" s="408"/>
      <c r="Z37" s="407"/>
      <c r="AA37" s="421"/>
      <c r="AB37" s="409"/>
      <c r="AC37" s="407"/>
      <c r="AD37" s="411"/>
      <c r="AE37" s="412"/>
      <c r="AF37" s="412"/>
      <c r="AG37" s="413"/>
      <c r="AH37" s="408"/>
      <c r="AI37" s="407"/>
      <c r="AJ37" s="410"/>
    </row>
    <row r="38" spans="1:36" s="237" customFormat="1" ht="39" customHeight="1">
      <c r="A38" s="517"/>
      <c r="B38" s="718"/>
      <c r="C38" s="719"/>
      <c r="D38" s="300"/>
      <c r="E38" s="718"/>
      <c r="F38" s="719"/>
      <c r="G38" s="300"/>
      <c r="H38" s="720" t="s">
        <v>661</v>
      </c>
      <c r="I38" s="721"/>
      <c r="J38" s="303"/>
      <c r="K38" s="722" t="s">
        <v>509</v>
      </c>
      <c r="L38" s="723"/>
      <c r="M38" s="313"/>
      <c r="N38" s="724"/>
      <c r="O38" s="725"/>
      <c r="P38" s="515"/>
      <c r="Q38" s="728"/>
      <c r="R38" s="728"/>
      <c r="S38" s="307"/>
      <c r="T38" s="729" t="s">
        <v>511</v>
      </c>
      <c r="U38" s="719"/>
      <c r="V38" s="300"/>
      <c r="W38" s="718" t="s">
        <v>514</v>
      </c>
      <c r="X38" s="719"/>
      <c r="Y38" s="303"/>
      <c r="Z38" s="718" t="s">
        <v>498</v>
      </c>
      <c r="AA38" s="719"/>
      <c r="AB38" s="315"/>
      <c r="AC38" s="718" t="s">
        <v>498</v>
      </c>
      <c r="AD38" s="719"/>
      <c r="AE38" s="303"/>
      <c r="AF38" s="718" t="s">
        <v>513</v>
      </c>
      <c r="AG38" s="719"/>
      <c r="AH38" s="316"/>
      <c r="AI38" s="726"/>
      <c r="AJ38" s="727"/>
    </row>
    <row r="39" spans="1:36">
      <c r="R39" s="419"/>
    </row>
    <row r="40" spans="1:36" ht="39" customHeight="1">
      <c r="C40" s="444" t="s">
        <v>105</v>
      </c>
      <c r="F40" s="444" t="s">
        <v>105</v>
      </c>
      <c r="I40" s="444" t="s">
        <v>105</v>
      </c>
      <c r="L40" s="444" t="s">
        <v>105</v>
      </c>
      <c r="O40" s="454"/>
      <c r="R40" s="444" t="s">
        <v>105</v>
      </c>
      <c r="U40" s="323" t="s">
        <v>810</v>
      </c>
      <c r="X40" s="323" t="s">
        <v>810</v>
      </c>
      <c r="AA40" s="323" t="s">
        <v>810</v>
      </c>
      <c r="AD40" s="323" t="s">
        <v>810</v>
      </c>
      <c r="AG40" s="323" t="s">
        <v>810</v>
      </c>
      <c r="AJ40" s="323" t="s">
        <v>810</v>
      </c>
    </row>
    <row r="41" spans="1:36" ht="39" customHeight="1">
      <c r="I41" s="549" t="s">
        <v>620</v>
      </c>
      <c r="J41" s="455"/>
      <c r="K41" s="456"/>
      <c r="L41" s="549" t="s">
        <v>620</v>
      </c>
      <c r="M41" s="456"/>
      <c r="N41" s="456"/>
      <c r="O41" s="455"/>
      <c r="P41" s="457"/>
      <c r="Q41" s="457"/>
      <c r="R41" s="549" t="s">
        <v>620</v>
      </c>
      <c r="S41" s="456"/>
      <c r="T41" s="456"/>
      <c r="U41" s="455"/>
      <c r="V41" s="456"/>
      <c r="W41" s="456"/>
      <c r="X41" s="455"/>
      <c r="Y41" s="457"/>
      <c r="Z41" s="457"/>
      <c r="AA41" s="550" t="s">
        <v>652</v>
      </c>
      <c r="AB41" s="455"/>
      <c r="AC41" s="455"/>
      <c r="AD41" s="549" t="s">
        <v>620</v>
      </c>
      <c r="AE41" s="456"/>
      <c r="AF41" s="456"/>
      <c r="AG41" s="455"/>
      <c r="AH41" s="457"/>
      <c r="AI41" s="457"/>
      <c r="AJ41" s="549" t="s">
        <v>620</v>
      </c>
    </row>
    <row r="42" spans="1:36" ht="39" customHeight="1">
      <c r="L42" s="444" t="s">
        <v>538</v>
      </c>
      <c r="R42" s="444" t="s">
        <v>538</v>
      </c>
      <c r="AA42" s="444" t="s">
        <v>538</v>
      </c>
      <c r="AD42" s="444" t="s">
        <v>538</v>
      </c>
      <c r="AG42" s="444" t="s">
        <v>538</v>
      </c>
    </row>
    <row r="43" spans="1:36" ht="39" customHeight="1">
      <c r="U43" s="460"/>
    </row>
    <row r="44" spans="1:36" ht="39" customHeight="1">
      <c r="C44" s="419"/>
      <c r="I44" s="551"/>
      <c r="R44" s="462"/>
      <c r="AA44" s="384" t="s">
        <v>650</v>
      </c>
    </row>
    <row r="45" spans="1:36" ht="38.25" customHeight="1">
      <c r="C45" s="552"/>
    </row>
    <row r="46" spans="1:36" ht="38.25" customHeight="1">
      <c r="C46" s="553"/>
      <c r="F46" s="328" t="s">
        <v>604</v>
      </c>
      <c r="I46" s="473"/>
      <c r="J46" s="459"/>
      <c r="K46" s="474"/>
      <c r="L46" s="554"/>
      <c r="R46" s="555"/>
    </row>
    <row r="47" spans="1:36" ht="38.25" customHeight="1"/>
    <row r="48" spans="1:36" ht="38.25" customHeight="1">
      <c r="C48" s="328" t="s">
        <v>610</v>
      </c>
      <c r="O48" s="327" t="s">
        <v>811</v>
      </c>
      <c r="R48" s="458"/>
      <c r="U48" s="532"/>
      <c r="X48" s="461" t="s">
        <v>656</v>
      </c>
      <c r="AA48" s="460"/>
      <c r="AG48" s="473"/>
      <c r="AJ48" s="458"/>
    </row>
    <row r="49" spans="3:33" ht="38.25" customHeight="1">
      <c r="O49" s="426"/>
      <c r="U49" s="462"/>
      <c r="AA49" s="459"/>
      <c r="AB49" s="459"/>
      <c r="AC49" s="459"/>
      <c r="AD49" s="458"/>
      <c r="AG49" s="459"/>
    </row>
    <row r="50" spans="3:33" ht="38.25" customHeight="1">
      <c r="C50" s="426"/>
      <c r="D50" s="459"/>
      <c r="E50" s="503"/>
      <c r="F50" s="426"/>
      <c r="G50" s="459"/>
      <c r="H50" s="474"/>
      <c r="I50" s="504"/>
      <c r="O50" s="505"/>
      <c r="AA50" s="458"/>
      <c r="AB50" s="459"/>
      <c r="AC50" s="459"/>
      <c r="AD50" s="454"/>
      <c r="AG50" s="459"/>
    </row>
    <row r="51" spans="3:33" ht="38.25" customHeight="1">
      <c r="O51" s="505"/>
      <c r="P51" s="301"/>
      <c r="U51" s="475"/>
      <c r="AA51" s="454"/>
      <c r="AB51" s="459"/>
      <c r="AC51" s="459"/>
      <c r="AD51" s="463" t="s">
        <v>657</v>
      </c>
      <c r="AG51" s="426"/>
    </row>
    <row r="52" spans="3:33" ht="38.25" customHeight="1">
      <c r="I52" s="556" t="s">
        <v>812</v>
      </c>
      <c r="L52" s="431" t="s">
        <v>813</v>
      </c>
      <c r="O52" s="357" t="s">
        <v>814</v>
      </c>
      <c r="P52" s="302"/>
      <c r="R52" s="501"/>
      <c r="U52" s="436" t="s">
        <v>682</v>
      </c>
      <c r="X52" s="499"/>
      <c r="AG52" s="463" t="s">
        <v>657</v>
      </c>
    </row>
    <row r="53" spans="3:33" ht="38.25" customHeight="1">
      <c r="I53" s="500" t="s">
        <v>621</v>
      </c>
      <c r="L53" s="426"/>
      <c r="O53" s="333" t="s">
        <v>815</v>
      </c>
      <c r="R53" s="502"/>
      <c r="U53" s="438" t="s">
        <v>816</v>
      </c>
      <c r="X53" s="458"/>
    </row>
    <row r="54" spans="3:33" ht="38.25" customHeight="1">
      <c r="I54" s="557"/>
      <c r="L54" s="458"/>
      <c r="U54" s="499"/>
      <c r="X54" s="454"/>
    </row>
    <row r="55" spans="3:33" ht="38.25" customHeight="1">
      <c r="L55" s="454"/>
    </row>
    <row r="56" spans="3:33" ht="38.25" customHeight="1"/>
    <row r="57" spans="3:33" ht="38.25" customHeight="1"/>
    <row r="58" spans="3:33" ht="79.5" customHeight="1"/>
    <row r="59" spans="3:33" ht="38.25" customHeight="1"/>
    <row r="60" spans="3:33" ht="38.25" customHeight="1"/>
    <row r="61" spans="3:33" ht="47.25" customHeight="1"/>
  </sheetData>
  <mergeCells count="35">
    <mergeCell ref="U36:X36"/>
    <mergeCell ref="U37:X37"/>
    <mergeCell ref="AH3:AJ3"/>
    <mergeCell ref="A1:I1"/>
    <mergeCell ref="AF1:AJ1"/>
    <mergeCell ref="A2:AA2"/>
    <mergeCell ref="AB2:AJ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E32:AG34"/>
    <mergeCell ref="A34:C34"/>
    <mergeCell ref="G34:I34"/>
    <mergeCell ref="P34:R34"/>
    <mergeCell ref="V34:X34"/>
    <mergeCell ref="AF38:AG38"/>
    <mergeCell ref="AI38:AJ38"/>
    <mergeCell ref="Q38:R38"/>
    <mergeCell ref="T38:U38"/>
    <mergeCell ref="W38:X38"/>
    <mergeCell ref="Z38:AA38"/>
    <mergeCell ref="AC38:AD38"/>
    <mergeCell ref="B38:C38"/>
    <mergeCell ref="E38:F38"/>
    <mergeCell ref="H38:I38"/>
    <mergeCell ref="K38:L38"/>
    <mergeCell ref="N38:O38"/>
  </mergeCells>
  <phoneticPr fontId="2"/>
  <printOptions horizontalCentered="1" verticalCentered="1"/>
  <pageMargins left="0.39370078740157483" right="0.19685039370078741" top="0.39370078740157483" bottom="0.19685039370078741" header="0" footer="0"/>
  <pageSetup paperSize="8" scale="63" orientation="landscape" horizontalDpi="300" verticalDpi="300" copies="8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45"/>
  <sheetViews>
    <sheetView showGridLines="0" view="pageBreakPreview" topLeftCell="H1" zoomScale="75" zoomScaleNormal="100" zoomScaleSheetLayoutView="75" workbookViewId="0">
      <pane ySplit="3" topLeftCell="A10" activePane="bottomLeft" state="frozen"/>
      <selection activeCell="I8" sqref="I8"/>
      <selection pane="bottomLeft" activeCell="I17" sqref="I17"/>
    </sheetView>
  </sheetViews>
  <sheetFormatPr defaultRowHeight="13.5"/>
  <cols>
    <col min="1" max="1" width="3.125" style="297" customWidth="1"/>
    <col min="2" max="2" width="2.625" style="297" customWidth="1"/>
    <col min="3" max="3" width="20.625" customWidth="1"/>
    <col min="4" max="4" width="3.125" customWidth="1"/>
    <col min="5" max="5" width="2.625" style="297" customWidth="1"/>
    <col min="6" max="6" width="20.625" customWidth="1"/>
    <col min="7" max="7" width="3.125" customWidth="1"/>
    <col min="8" max="8" width="2.625" style="296" customWidth="1"/>
    <col min="9" max="9" width="20.625" customWidth="1"/>
    <col min="10" max="10" width="3.125" customWidth="1"/>
    <col min="11" max="11" width="2.625" style="296" customWidth="1"/>
    <col min="12" max="12" width="20.625" customWidth="1"/>
    <col min="13" max="13" width="3.125" style="296" customWidth="1"/>
    <col min="14" max="14" width="2.625" style="296" customWidth="1"/>
    <col min="15" max="15" width="20.625" customWidth="1"/>
    <col min="16" max="16" width="3.125" style="297" customWidth="1"/>
    <col min="17" max="17" width="2.625" style="297" customWidth="1"/>
    <col min="18" max="18" width="20.625" customWidth="1"/>
    <col min="19" max="19" width="3.125" style="296" customWidth="1"/>
    <col min="20" max="20" width="2.625" style="296" customWidth="1"/>
    <col min="21" max="21" width="20.625" customWidth="1"/>
    <col min="22" max="22" width="3.125" style="296" customWidth="1"/>
    <col min="23" max="23" width="2.625" style="296" customWidth="1"/>
    <col min="24" max="24" width="20.625" customWidth="1"/>
    <col min="25" max="25" width="3.125" style="297" customWidth="1"/>
    <col min="26" max="26" width="2.625" style="297" customWidth="1"/>
    <col min="27" max="27" width="20.625" customWidth="1"/>
    <col min="28" max="28" width="3.125" customWidth="1"/>
    <col min="29" max="29" width="2.625" customWidth="1"/>
    <col min="30" max="30" width="20.625" customWidth="1"/>
    <col min="31" max="31" width="3.125" style="296" customWidth="1"/>
    <col min="32" max="32" width="2.625" style="296" customWidth="1"/>
    <col min="33" max="33" width="20.625" customWidth="1"/>
    <col min="34" max="34" width="3.125" style="297" customWidth="1"/>
    <col min="35" max="35" width="2.625" style="297" customWidth="1"/>
    <col min="36" max="36" width="20.625" customWidth="1"/>
  </cols>
  <sheetData>
    <row r="1" spans="1:36" s="306" customFormat="1" ht="24.95" customHeight="1">
      <c r="A1" s="748" t="s">
        <v>551</v>
      </c>
      <c r="B1" s="749"/>
      <c r="C1" s="749"/>
      <c r="D1" s="749"/>
      <c r="E1" s="749"/>
      <c r="F1" s="749"/>
      <c r="G1" s="749"/>
      <c r="H1" s="749"/>
      <c r="I1" s="749"/>
      <c r="J1" s="386"/>
      <c r="K1" s="389"/>
      <c r="L1" s="226" t="s">
        <v>381</v>
      </c>
      <c r="M1" s="226"/>
      <c r="N1" s="389"/>
      <c r="O1" s="225" t="s">
        <v>382</v>
      </c>
      <c r="P1" s="321"/>
      <c r="Q1" s="389"/>
      <c r="R1" s="227" t="s">
        <v>383</v>
      </c>
      <c r="S1" s="389"/>
      <c r="T1" s="389"/>
      <c r="U1" s="304"/>
      <c r="V1" s="305"/>
      <c r="W1" s="389"/>
      <c r="X1" s="223"/>
      <c r="Y1" s="389"/>
      <c r="Z1" s="389"/>
      <c r="AA1" s="223"/>
      <c r="AB1" s="223"/>
      <c r="AC1" s="223"/>
      <c r="AD1" s="223"/>
      <c r="AE1" s="389"/>
      <c r="AF1" s="750" t="s">
        <v>647</v>
      </c>
      <c r="AG1" s="750"/>
      <c r="AH1" s="750"/>
      <c r="AI1" s="750"/>
      <c r="AJ1" s="751"/>
    </row>
    <row r="2" spans="1:36" s="218" customFormat="1" ht="18" customHeight="1">
      <c r="A2" s="752" t="s">
        <v>571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  <c r="P2" s="753"/>
      <c r="Q2" s="753"/>
      <c r="R2" s="753"/>
      <c r="S2" s="753"/>
      <c r="T2" s="753"/>
      <c r="U2" s="753"/>
      <c r="V2" s="753"/>
      <c r="W2" s="753"/>
      <c r="X2" s="753"/>
      <c r="Y2" s="753"/>
      <c r="Z2" s="753"/>
      <c r="AA2" s="754"/>
      <c r="AB2" s="755" t="s">
        <v>556</v>
      </c>
      <c r="AC2" s="756"/>
      <c r="AD2" s="756"/>
      <c r="AE2" s="756"/>
      <c r="AF2" s="756"/>
      <c r="AG2" s="756"/>
      <c r="AH2" s="756"/>
      <c r="AI2" s="756"/>
      <c r="AJ2" s="757"/>
    </row>
    <row r="3" spans="1:36" s="218" customFormat="1" ht="18" customHeight="1">
      <c r="A3" s="730" t="s">
        <v>444</v>
      </c>
      <c r="B3" s="731"/>
      <c r="C3" s="732"/>
      <c r="D3" s="730" t="s">
        <v>12</v>
      </c>
      <c r="E3" s="731"/>
      <c r="F3" s="732"/>
      <c r="G3" s="730" t="s">
        <v>445</v>
      </c>
      <c r="H3" s="731"/>
      <c r="I3" s="732"/>
      <c r="J3" s="730" t="s">
        <v>446</v>
      </c>
      <c r="K3" s="731"/>
      <c r="L3" s="732"/>
      <c r="M3" s="730" t="s">
        <v>447</v>
      </c>
      <c r="N3" s="731"/>
      <c r="O3" s="732"/>
      <c r="P3" s="730" t="s">
        <v>448</v>
      </c>
      <c r="Q3" s="731"/>
      <c r="R3" s="732"/>
      <c r="S3" s="730" t="s">
        <v>17</v>
      </c>
      <c r="T3" s="731"/>
      <c r="U3" s="732"/>
      <c r="V3" s="730" t="s">
        <v>18</v>
      </c>
      <c r="W3" s="731"/>
      <c r="X3" s="732"/>
      <c r="Y3" s="730" t="s">
        <v>19</v>
      </c>
      <c r="Z3" s="731"/>
      <c r="AA3" s="732"/>
      <c r="AB3" s="730" t="s">
        <v>20</v>
      </c>
      <c r="AC3" s="731"/>
      <c r="AD3" s="732"/>
      <c r="AE3" s="730" t="s">
        <v>21</v>
      </c>
      <c r="AF3" s="731"/>
      <c r="AG3" s="732"/>
      <c r="AH3" s="730" t="s">
        <v>22</v>
      </c>
      <c r="AI3" s="731"/>
      <c r="AJ3" s="732"/>
    </row>
    <row r="4" spans="1:36" s="237" customFormat="1" ht="39" customHeight="1">
      <c r="A4" s="392">
        <v>1</v>
      </c>
      <c r="B4" s="255" t="s">
        <v>41</v>
      </c>
      <c r="C4" s="324"/>
      <c r="D4" s="298">
        <v>1</v>
      </c>
      <c r="E4" s="255" t="s">
        <v>552</v>
      </c>
      <c r="F4" s="323" t="s">
        <v>579</v>
      </c>
      <c r="G4" s="298">
        <v>1</v>
      </c>
      <c r="H4" s="255" t="s">
        <v>553</v>
      </c>
      <c r="I4" s="343" t="s">
        <v>458</v>
      </c>
      <c r="J4" s="299">
        <v>1</v>
      </c>
      <c r="K4" s="255" t="s">
        <v>41</v>
      </c>
      <c r="L4" s="318"/>
      <c r="M4" s="255">
        <v>1</v>
      </c>
      <c r="N4" s="255" t="s">
        <v>554</v>
      </c>
      <c r="O4" s="402" t="s">
        <v>573</v>
      </c>
      <c r="P4" s="299">
        <v>1</v>
      </c>
      <c r="Q4" s="255" t="s">
        <v>24</v>
      </c>
      <c r="R4" s="327" t="s">
        <v>599</v>
      </c>
      <c r="S4" s="255">
        <v>1</v>
      </c>
      <c r="T4" s="255" t="s">
        <v>555</v>
      </c>
      <c r="U4" s="364"/>
      <c r="V4" s="255">
        <v>1</v>
      </c>
      <c r="W4" s="255" t="s">
        <v>33</v>
      </c>
      <c r="X4" s="338"/>
      <c r="Y4" s="299">
        <v>1</v>
      </c>
      <c r="Z4" s="255" t="s">
        <v>24</v>
      </c>
      <c r="AA4" s="333" t="s">
        <v>589</v>
      </c>
      <c r="AB4" s="255">
        <v>1</v>
      </c>
      <c r="AC4" s="255" t="s">
        <v>552</v>
      </c>
      <c r="AD4" s="339" t="s">
        <v>379</v>
      </c>
      <c r="AE4" s="255">
        <v>1</v>
      </c>
      <c r="AF4" s="255" t="s">
        <v>553</v>
      </c>
      <c r="AG4" s="414"/>
      <c r="AH4" s="299">
        <v>1</v>
      </c>
      <c r="AI4" s="255" t="s">
        <v>553</v>
      </c>
      <c r="AJ4" s="327"/>
    </row>
    <row r="5" spans="1:36" s="237" customFormat="1" ht="39" customHeight="1">
      <c r="A5" s="392">
        <f t="shared" ref="A5:A33" si="0">SUM(A4+1)</f>
        <v>2</v>
      </c>
      <c r="B5" s="255" t="s">
        <v>0</v>
      </c>
      <c r="C5" s="324"/>
      <c r="D5" s="298">
        <v>2</v>
      </c>
      <c r="E5" s="255" t="s">
        <v>2</v>
      </c>
      <c r="F5" s="328" t="s">
        <v>604</v>
      </c>
      <c r="G5" s="298">
        <v>2</v>
      </c>
      <c r="H5" s="255" t="s">
        <v>5</v>
      </c>
      <c r="I5" s="323" t="s">
        <v>579</v>
      </c>
      <c r="J5" s="299">
        <v>2</v>
      </c>
      <c r="K5" s="255" t="s">
        <v>0</v>
      </c>
      <c r="L5" s="318"/>
      <c r="M5" s="255">
        <v>2</v>
      </c>
      <c r="N5" s="255" t="s">
        <v>3</v>
      </c>
      <c r="O5" s="333" t="s">
        <v>594</v>
      </c>
      <c r="P5" s="299">
        <v>2</v>
      </c>
      <c r="Q5" s="255" t="s">
        <v>6</v>
      </c>
      <c r="R5" s="361"/>
      <c r="S5" s="255">
        <v>2</v>
      </c>
      <c r="T5" s="255" t="s">
        <v>1</v>
      </c>
      <c r="U5" s="328" t="s">
        <v>604</v>
      </c>
      <c r="V5" s="255">
        <v>2</v>
      </c>
      <c r="W5" s="255" t="s">
        <v>4</v>
      </c>
      <c r="X5" s="310" t="s">
        <v>580</v>
      </c>
      <c r="Y5" s="299">
        <v>2</v>
      </c>
      <c r="Z5" s="255" t="s">
        <v>6</v>
      </c>
      <c r="AA5" s="330"/>
      <c r="AB5" s="255">
        <v>2</v>
      </c>
      <c r="AC5" s="255" t="s">
        <v>2</v>
      </c>
      <c r="AD5" s="339"/>
      <c r="AE5" s="255">
        <v>2</v>
      </c>
      <c r="AF5" s="255" t="s">
        <v>5</v>
      </c>
      <c r="AG5" s="323" t="s">
        <v>607</v>
      </c>
      <c r="AH5" s="299">
        <v>2</v>
      </c>
      <c r="AI5" s="255" t="s">
        <v>5</v>
      </c>
      <c r="AJ5" s="323" t="s">
        <v>581</v>
      </c>
    </row>
    <row r="6" spans="1:36" s="237" customFormat="1" ht="39" customHeight="1">
      <c r="A6" s="392">
        <f t="shared" si="0"/>
        <v>3</v>
      </c>
      <c r="B6" s="255" t="s">
        <v>1</v>
      </c>
      <c r="C6" s="323" t="s">
        <v>578</v>
      </c>
      <c r="D6" s="298">
        <v>3</v>
      </c>
      <c r="E6" s="255" t="s">
        <v>3</v>
      </c>
      <c r="F6" s="339" t="s">
        <v>7</v>
      </c>
      <c r="G6" s="298">
        <v>3</v>
      </c>
      <c r="H6" s="255" t="s">
        <v>6</v>
      </c>
      <c r="I6" s="398" t="s">
        <v>562</v>
      </c>
      <c r="J6" s="299">
        <v>3</v>
      </c>
      <c r="K6" s="255" t="s">
        <v>1</v>
      </c>
      <c r="L6" s="323" t="s">
        <v>579</v>
      </c>
      <c r="M6" s="255">
        <v>3</v>
      </c>
      <c r="N6" s="255" t="s">
        <v>4</v>
      </c>
      <c r="O6" s="356" t="s">
        <v>585</v>
      </c>
      <c r="P6" s="299">
        <v>3</v>
      </c>
      <c r="Q6" s="255" t="s">
        <v>0</v>
      </c>
      <c r="R6" s="361"/>
      <c r="S6" s="255">
        <v>3</v>
      </c>
      <c r="T6" s="255" t="s">
        <v>2</v>
      </c>
      <c r="U6" s="369" t="s">
        <v>558</v>
      </c>
      <c r="V6" s="255">
        <v>3</v>
      </c>
      <c r="W6" s="255" t="s">
        <v>5</v>
      </c>
      <c r="X6" s="339" t="s">
        <v>451</v>
      </c>
      <c r="Y6" s="299">
        <v>3</v>
      </c>
      <c r="Z6" s="255" t="s">
        <v>0</v>
      </c>
      <c r="AA6" s="330"/>
      <c r="AB6" s="255">
        <v>3</v>
      </c>
      <c r="AC6" s="255" t="s">
        <v>3</v>
      </c>
      <c r="AD6" s="355"/>
      <c r="AE6" s="255">
        <v>3</v>
      </c>
      <c r="AF6" s="255" t="s">
        <v>6</v>
      </c>
      <c r="AG6" s="324"/>
      <c r="AH6" s="299">
        <v>3</v>
      </c>
      <c r="AI6" s="255" t="s">
        <v>6</v>
      </c>
      <c r="AJ6" s="324"/>
    </row>
    <row r="7" spans="1:36" s="237" customFormat="1" ht="39" customHeight="1">
      <c r="A7" s="392">
        <f t="shared" si="0"/>
        <v>4</v>
      </c>
      <c r="B7" s="255" t="s">
        <v>2</v>
      </c>
      <c r="C7" s="326"/>
      <c r="D7" s="298">
        <v>4</v>
      </c>
      <c r="E7" s="255" t="s">
        <v>4</v>
      </c>
      <c r="F7" s="339" t="s">
        <v>25</v>
      </c>
      <c r="G7" s="298">
        <v>4</v>
      </c>
      <c r="H7" s="255" t="s">
        <v>0</v>
      </c>
      <c r="I7" s="345"/>
      <c r="J7" s="299">
        <v>4</v>
      </c>
      <c r="K7" s="255" t="s">
        <v>2</v>
      </c>
      <c r="L7" s="384" t="s">
        <v>508</v>
      </c>
      <c r="M7" s="255">
        <v>4</v>
      </c>
      <c r="N7" s="255" t="s">
        <v>5</v>
      </c>
      <c r="O7" s="356" t="s">
        <v>616</v>
      </c>
      <c r="P7" s="299">
        <v>4</v>
      </c>
      <c r="Q7" s="255" t="s">
        <v>1</v>
      </c>
      <c r="R7" s="328"/>
      <c r="S7" s="255">
        <v>4</v>
      </c>
      <c r="T7" s="255" t="s">
        <v>3</v>
      </c>
      <c r="U7" s="333" t="s">
        <v>254</v>
      </c>
      <c r="V7" s="255">
        <v>4</v>
      </c>
      <c r="W7" s="255" t="s">
        <v>6</v>
      </c>
      <c r="X7" s="355"/>
      <c r="Y7" s="299">
        <v>4</v>
      </c>
      <c r="Z7" s="255" t="s">
        <v>1</v>
      </c>
      <c r="AA7" s="328"/>
      <c r="AB7" s="255">
        <v>4</v>
      </c>
      <c r="AC7" s="255" t="s">
        <v>4</v>
      </c>
      <c r="AD7" s="338"/>
      <c r="AE7" s="255">
        <v>4</v>
      </c>
      <c r="AF7" s="255" t="s">
        <v>0</v>
      </c>
      <c r="AG7" s="330"/>
      <c r="AH7" s="299">
        <v>4</v>
      </c>
      <c r="AI7" s="255" t="s">
        <v>0</v>
      </c>
      <c r="AJ7" s="330"/>
    </row>
    <row r="8" spans="1:36" s="237" customFormat="1" ht="39" customHeight="1">
      <c r="A8" s="392">
        <f t="shared" si="0"/>
        <v>5</v>
      </c>
      <c r="B8" s="255" t="s">
        <v>3</v>
      </c>
      <c r="C8" s="327"/>
      <c r="D8" s="298">
        <v>5</v>
      </c>
      <c r="E8" s="255" t="s">
        <v>5</v>
      </c>
      <c r="F8" s="339" t="s">
        <v>26</v>
      </c>
      <c r="G8" s="298">
        <v>5</v>
      </c>
      <c r="H8" s="255" t="s">
        <v>1</v>
      </c>
      <c r="I8" s="397"/>
      <c r="J8" s="299">
        <v>5</v>
      </c>
      <c r="K8" s="255" t="s">
        <v>3</v>
      </c>
      <c r="L8" s="322" t="s">
        <v>584</v>
      </c>
      <c r="M8" s="255">
        <v>5</v>
      </c>
      <c r="N8" s="255" t="s">
        <v>6</v>
      </c>
      <c r="O8" s="336"/>
      <c r="P8" s="299">
        <v>5</v>
      </c>
      <c r="Q8" s="255" t="s">
        <v>2</v>
      </c>
      <c r="R8" s="420" t="s">
        <v>568</v>
      </c>
      <c r="S8" s="255">
        <v>5</v>
      </c>
      <c r="T8" s="255" t="s">
        <v>4</v>
      </c>
      <c r="U8" s="323" t="s">
        <v>579</v>
      </c>
      <c r="V8" s="255">
        <v>5</v>
      </c>
      <c r="W8" s="255" t="s">
        <v>0</v>
      </c>
      <c r="X8" s="355"/>
      <c r="Y8" s="299">
        <v>5</v>
      </c>
      <c r="Z8" s="255" t="s">
        <v>2</v>
      </c>
      <c r="AA8" s="327"/>
      <c r="AB8" s="255">
        <v>5</v>
      </c>
      <c r="AC8" s="255" t="s">
        <v>5</v>
      </c>
      <c r="AD8" s="327"/>
      <c r="AE8" s="255">
        <v>5</v>
      </c>
      <c r="AF8" s="255" t="s">
        <v>1</v>
      </c>
      <c r="AG8" s="328"/>
      <c r="AH8" s="299">
        <v>5</v>
      </c>
      <c r="AI8" s="255" t="s">
        <v>1</v>
      </c>
      <c r="AJ8" s="349"/>
    </row>
    <row r="9" spans="1:36" s="237" customFormat="1" ht="39" customHeight="1">
      <c r="A9" s="392">
        <f t="shared" si="0"/>
        <v>6</v>
      </c>
      <c r="B9" s="255" t="s">
        <v>4</v>
      </c>
      <c r="C9" s="328"/>
      <c r="D9" s="298">
        <v>6</v>
      </c>
      <c r="E9" s="255" t="s">
        <v>6</v>
      </c>
      <c r="F9" s="395"/>
      <c r="G9" s="298">
        <v>6</v>
      </c>
      <c r="H9" s="255" t="s">
        <v>2</v>
      </c>
      <c r="I9" s="442" t="s">
        <v>635</v>
      </c>
      <c r="J9" s="299">
        <v>6</v>
      </c>
      <c r="K9" s="255" t="s">
        <v>4</v>
      </c>
      <c r="L9" s="322" t="s">
        <v>637</v>
      </c>
      <c r="M9" s="255">
        <v>6</v>
      </c>
      <c r="N9" s="255" t="s">
        <v>0</v>
      </c>
      <c r="O9" s="336"/>
      <c r="P9" s="299">
        <v>6</v>
      </c>
      <c r="Q9" s="255" t="s">
        <v>3</v>
      </c>
      <c r="R9" s="444" t="s">
        <v>105</v>
      </c>
      <c r="S9" s="255">
        <v>6</v>
      </c>
      <c r="T9" s="255" t="s">
        <v>5</v>
      </c>
      <c r="U9" s="333" t="s">
        <v>587</v>
      </c>
      <c r="V9" s="255">
        <v>6</v>
      </c>
      <c r="W9" s="255" t="s">
        <v>1</v>
      </c>
      <c r="X9" s="328"/>
      <c r="Y9" s="299">
        <v>6</v>
      </c>
      <c r="Z9" s="255" t="s">
        <v>3</v>
      </c>
      <c r="AA9" s="444" t="s">
        <v>629</v>
      </c>
      <c r="AB9" s="255">
        <v>6</v>
      </c>
      <c r="AC9" s="255" t="s">
        <v>6</v>
      </c>
      <c r="AD9" s="329"/>
      <c r="AE9" s="255">
        <v>6</v>
      </c>
      <c r="AF9" s="255" t="s">
        <v>2</v>
      </c>
      <c r="AG9" s="333" t="s">
        <v>466</v>
      </c>
      <c r="AH9" s="299">
        <v>6</v>
      </c>
      <c r="AI9" s="255" t="s">
        <v>2</v>
      </c>
      <c r="AJ9" s="332"/>
    </row>
    <row r="10" spans="1:36" s="237" customFormat="1" ht="39" customHeight="1">
      <c r="A10" s="392">
        <f t="shared" si="0"/>
        <v>7</v>
      </c>
      <c r="B10" s="255" t="s">
        <v>5</v>
      </c>
      <c r="C10" s="328" t="s">
        <v>595</v>
      </c>
      <c r="D10" s="298">
        <v>7</v>
      </c>
      <c r="E10" s="255" t="s">
        <v>0</v>
      </c>
      <c r="F10" s="330"/>
      <c r="G10" s="298">
        <v>7</v>
      </c>
      <c r="H10" s="255" t="s">
        <v>3</v>
      </c>
      <c r="I10" s="440" t="s">
        <v>620</v>
      </c>
      <c r="J10" s="299">
        <v>7</v>
      </c>
      <c r="K10" s="255" t="s">
        <v>5</v>
      </c>
      <c r="L10" s="431" t="s">
        <v>612</v>
      </c>
      <c r="M10" s="255">
        <v>7</v>
      </c>
      <c r="N10" s="255" t="s">
        <v>1</v>
      </c>
      <c r="O10" s="416" t="s">
        <v>572</v>
      </c>
      <c r="P10" s="299">
        <v>7</v>
      </c>
      <c r="Q10" s="255" t="s">
        <v>4</v>
      </c>
      <c r="R10" s="445" t="s">
        <v>628</v>
      </c>
      <c r="S10" s="255">
        <v>7</v>
      </c>
      <c r="T10" s="255" t="s">
        <v>6</v>
      </c>
      <c r="U10" s="330"/>
      <c r="V10" s="255">
        <v>7</v>
      </c>
      <c r="W10" s="255" t="s">
        <v>2</v>
      </c>
      <c r="X10" s="323" t="s">
        <v>569</v>
      </c>
      <c r="Y10" s="299">
        <v>7</v>
      </c>
      <c r="Z10" s="255" t="s">
        <v>4</v>
      </c>
      <c r="AA10" s="384"/>
      <c r="AB10" s="255">
        <v>7</v>
      </c>
      <c r="AC10" s="255" t="s">
        <v>0</v>
      </c>
      <c r="AD10" s="355"/>
      <c r="AE10" s="255">
        <v>7</v>
      </c>
      <c r="AF10" s="255" t="s">
        <v>3</v>
      </c>
      <c r="AG10" s="348"/>
      <c r="AH10" s="299">
        <v>7</v>
      </c>
      <c r="AI10" s="255" t="s">
        <v>3</v>
      </c>
      <c r="AJ10" s="328"/>
    </row>
    <row r="11" spans="1:36" s="237" customFormat="1" ht="39" customHeight="1">
      <c r="A11" s="392">
        <f t="shared" si="0"/>
        <v>8</v>
      </c>
      <c r="B11" s="255" t="s">
        <v>6</v>
      </c>
      <c r="C11" s="324" t="s">
        <v>557</v>
      </c>
      <c r="D11" s="298">
        <v>8</v>
      </c>
      <c r="E11" s="255" t="s">
        <v>1</v>
      </c>
      <c r="F11" s="327" t="s">
        <v>602</v>
      </c>
      <c r="G11" s="298">
        <v>8</v>
      </c>
      <c r="H11" s="255" t="s">
        <v>4</v>
      </c>
      <c r="I11" s="441" t="s">
        <v>621</v>
      </c>
      <c r="J11" s="299">
        <v>8</v>
      </c>
      <c r="K11" s="255" t="s">
        <v>6</v>
      </c>
      <c r="L11" s="324"/>
      <c r="M11" s="255">
        <v>8</v>
      </c>
      <c r="N11" s="255" t="s">
        <v>2</v>
      </c>
      <c r="O11" s="447" t="s">
        <v>638</v>
      </c>
      <c r="P11" s="299">
        <v>8</v>
      </c>
      <c r="Q11" s="255" t="s">
        <v>5</v>
      </c>
      <c r="R11" s="444" t="s">
        <v>629</v>
      </c>
      <c r="S11" s="255">
        <v>8</v>
      </c>
      <c r="T11" s="255" t="s">
        <v>0</v>
      </c>
      <c r="U11" s="330"/>
      <c r="V11" s="255">
        <v>8</v>
      </c>
      <c r="W11" s="255" t="s">
        <v>3</v>
      </c>
      <c r="X11" s="327"/>
      <c r="Y11" s="299">
        <v>8</v>
      </c>
      <c r="Z11" s="255" t="s">
        <v>5</v>
      </c>
      <c r="AA11" s="310" t="s">
        <v>453</v>
      </c>
      <c r="AB11" s="255">
        <v>8</v>
      </c>
      <c r="AC11" s="255" t="s">
        <v>1</v>
      </c>
      <c r="AD11" s="339" t="s">
        <v>28</v>
      </c>
      <c r="AE11" s="255">
        <v>8</v>
      </c>
      <c r="AF11" s="255" t="s">
        <v>4</v>
      </c>
      <c r="AG11" s="343" t="s">
        <v>225</v>
      </c>
      <c r="AH11" s="299">
        <v>8</v>
      </c>
      <c r="AI11" s="255" t="s">
        <v>4</v>
      </c>
      <c r="AJ11" s="327"/>
    </row>
    <row r="12" spans="1:36" s="237" customFormat="1" ht="39" customHeight="1">
      <c r="A12" s="255">
        <f t="shared" si="0"/>
        <v>9</v>
      </c>
      <c r="B12" s="255" t="s">
        <v>0</v>
      </c>
      <c r="C12" s="329"/>
      <c r="D12" s="298">
        <v>9</v>
      </c>
      <c r="E12" s="255" t="s">
        <v>2</v>
      </c>
      <c r="F12" s="414"/>
      <c r="G12" s="298">
        <v>9</v>
      </c>
      <c r="H12" s="255" t="s">
        <v>5</v>
      </c>
      <c r="I12" s="443" t="s">
        <v>622</v>
      </c>
      <c r="J12" s="299">
        <v>9</v>
      </c>
      <c r="K12" s="255" t="s">
        <v>0</v>
      </c>
      <c r="L12" s="324"/>
      <c r="M12" s="255">
        <v>9</v>
      </c>
      <c r="N12" s="255" t="s">
        <v>3</v>
      </c>
      <c r="O12" s="369" t="s">
        <v>565</v>
      </c>
      <c r="P12" s="299">
        <v>9</v>
      </c>
      <c r="Q12" s="255" t="s">
        <v>6</v>
      </c>
      <c r="R12" s="362"/>
      <c r="S12" s="255">
        <v>9</v>
      </c>
      <c r="T12" s="255" t="s">
        <v>1</v>
      </c>
      <c r="U12" s="339" t="s">
        <v>8</v>
      </c>
      <c r="V12" s="255">
        <v>9</v>
      </c>
      <c r="W12" s="255" t="s">
        <v>4</v>
      </c>
      <c r="Y12" s="299">
        <v>9</v>
      </c>
      <c r="Z12" s="255" t="s">
        <v>6</v>
      </c>
      <c r="AA12" s="317"/>
      <c r="AB12" s="255">
        <v>9</v>
      </c>
      <c r="AC12" s="255" t="s">
        <v>2</v>
      </c>
      <c r="AD12" s="384" t="s">
        <v>600</v>
      </c>
      <c r="AE12" s="255">
        <v>9</v>
      </c>
      <c r="AF12" s="255" t="s">
        <v>5</v>
      </c>
      <c r="AG12" s="393"/>
      <c r="AH12" s="299">
        <v>9</v>
      </c>
      <c r="AI12" s="255" t="s">
        <v>5</v>
      </c>
      <c r="AJ12" s="349"/>
    </row>
    <row r="13" spans="1:36" s="237" customFormat="1" ht="39" customHeight="1">
      <c r="A13" s="392">
        <v>10</v>
      </c>
      <c r="B13" s="255" t="s">
        <v>1</v>
      </c>
      <c r="C13" s="323" t="s">
        <v>105</v>
      </c>
      <c r="D13" s="298">
        <v>10</v>
      </c>
      <c r="E13" s="255" t="s">
        <v>3</v>
      </c>
      <c r="G13" s="298">
        <v>10</v>
      </c>
      <c r="H13" s="255" t="s">
        <v>6</v>
      </c>
      <c r="I13" s="396"/>
      <c r="J13" s="299">
        <v>10</v>
      </c>
      <c r="K13" s="255" t="s">
        <v>1</v>
      </c>
      <c r="L13" s="327"/>
      <c r="M13" s="255">
        <v>10</v>
      </c>
      <c r="N13" s="255" t="s">
        <v>4</v>
      </c>
      <c r="O13" s="432"/>
      <c r="P13" s="299">
        <v>10</v>
      </c>
      <c r="Q13" s="255" t="s">
        <v>0</v>
      </c>
      <c r="R13" s="362"/>
      <c r="S13" s="255">
        <v>10</v>
      </c>
      <c r="T13" s="255" t="s">
        <v>2</v>
      </c>
      <c r="U13" s="310" t="s">
        <v>468</v>
      </c>
      <c r="V13" s="255">
        <v>10</v>
      </c>
      <c r="W13" s="255" t="s">
        <v>5</v>
      </c>
      <c r="X13" s="349"/>
      <c r="Y13" s="299">
        <v>10</v>
      </c>
      <c r="Z13" s="255" t="s">
        <v>0</v>
      </c>
      <c r="AA13" s="317"/>
      <c r="AB13" s="255">
        <v>10</v>
      </c>
      <c r="AC13" s="255" t="s">
        <v>3</v>
      </c>
      <c r="AD13" s="310"/>
      <c r="AE13" s="255">
        <v>10</v>
      </c>
      <c r="AF13" s="255" t="s">
        <v>6</v>
      </c>
      <c r="AG13" s="329"/>
      <c r="AH13" s="299">
        <v>10</v>
      </c>
      <c r="AI13" s="255" t="s">
        <v>6</v>
      </c>
      <c r="AJ13" s="355"/>
    </row>
    <row r="14" spans="1:36" s="237" customFormat="1" ht="39" customHeight="1">
      <c r="A14" s="392">
        <f t="shared" si="0"/>
        <v>11</v>
      </c>
      <c r="B14" s="255" t="s">
        <v>2</v>
      </c>
      <c r="C14" s="383" t="s">
        <v>582</v>
      </c>
      <c r="D14" s="298">
        <v>11</v>
      </c>
      <c r="E14" s="255" t="s">
        <v>4</v>
      </c>
      <c r="F14" s="333" t="s">
        <v>252</v>
      </c>
      <c r="G14" s="298">
        <v>11</v>
      </c>
      <c r="H14" s="255" t="s">
        <v>0</v>
      </c>
      <c r="I14" s="341"/>
      <c r="J14" s="299">
        <v>11</v>
      </c>
      <c r="K14" s="255" t="s">
        <v>2</v>
      </c>
      <c r="L14" s="352"/>
      <c r="M14" s="255">
        <v>11</v>
      </c>
      <c r="N14" s="255" t="s">
        <v>5</v>
      </c>
      <c r="O14" s="339" t="s">
        <v>449</v>
      </c>
      <c r="P14" s="299">
        <v>11</v>
      </c>
      <c r="Q14" s="255" t="s">
        <v>1</v>
      </c>
      <c r="R14" s="399"/>
      <c r="S14" s="255">
        <v>11</v>
      </c>
      <c r="T14" s="255" t="s">
        <v>3</v>
      </c>
      <c r="U14" s="414"/>
      <c r="V14" s="255">
        <v>11</v>
      </c>
      <c r="W14" s="255" t="s">
        <v>6</v>
      </c>
      <c r="X14" s="330"/>
      <c r="Y14" s="299">
        <v>11</v>
      </c>
      <c r="Z14" s="255" t="s">
        <v>1</v>
      </c>
      <c r="AA14" s="309"/>
      <c r="AB14" s="255">
        <v>11</v>
      </c>
      <c r="AC14" s="255" t="s">
        <v>4</v>
      </c>
      <c r="AD14" s="366"/>
      <c r="AE14" s="255">
        <v>11</v>
      </c>
      <c r="AF14" s="255" t="s">
        <v>0</v>
      </c>
      <c r="AG14" s="339" t="s">
        <v>29</v>
      </c>
      <c r="AH14" s="299">
        <v>11</v>
      </c>
      <c r="AI14" s="255" t="s">
        <v>0</v>
      </c>
      <c r="AJ14" s="355"/>
    </row>
    <row r="15" spans="1:36" s="237" customFormat="1" ht="39" customHeight="1">
      <c r="A15" s="392">
        <f t="shared" si="0"/>
        <v>12</v>
      </c>
      <c r="B15" s="255" t="s">
        <v>3</v>
      </c>
      <c r="C15" s="323"/>
      <c r="D15" s="298">
        <v>12</v>
      </c>
      <c r="E15" s="255" t="s">
        <v>5</v>
      </c>
      <c r="F15" s="384" t="s">
        <v>598</v>
      </c>
      <c r="G15" s="298">
        <v>12</v>
      </c>
      <c r="H15" s="255" t="s">
        <v>1</v>
      </c>
      <c r="I15" s="428" t="s">
        <v>601</v>
      </c>
      <c r="J15" s="299">
        <v>12</v>
      </c>
      <c r="K15" s="255" t="s">
        <v>3</v>
      </c>
      <c r="L15" s="333" t="s">
        <v>394</v>
      </c>
      <c r="M15" s="255">
        <v>12</v>
      </c>
      <c r="N15" s="255" t="s">
        <v>6</v>
      </c>
      <c r="O15" s="404"/>
      <c r="P15" s="299">
        <v>12</v>
      </c>
      <c r="Q15" s="255" t="s">
        <v>2</v>
      </c>
      <c r="R15" s="340"/>
      <c r="S15" s="255">
        <v>12</v>
      </c>
      <c r="T15" s="255" t="s">
        <v>4</v>
      </c>
      <c r="U15" s="418" t="s">
        <v>563</v>
      </c>
      <c r="V15" s="255">
        <v>12</v>
      </c>
      <c r="W15" s="255" t="s">
        <v>0</v>
      </c>
      <c r="X15" s="330"/>
      <c r="Y15" s="299">
        <v>12</v>
      </c>
      <c r="Z15" s="255" t="s">
        <v>2</v>
      </c>
      <c r="AA15" s="308"/>
      <c r="AB15" s="255">
        <v>12</v>
      </c>
      <c r="AC15" s="255" t="s">
        <v>5</v>
      </c>
      <c r="AD15" s="333" t="s">
        <v>590</v>
      </c>
      <c r="AE15" s="255">
        <v>12</v>
      </c>
      <c r="AF15" s="255" t="s">
        <v>1</v>
      </c>
      <c r="AG15" s="339" t="s">
        <v>307</v>
      </c>
      <c r="AH15" s="299">
        <v>12</v>
      </c>
      <c r="AI15" s="255" t="s">
        <v>1</v>
      </c>
      <c r="AJ15" s="332"/>
    </row>
    <row r="16" spans="1:36" s="237" customFormat="1" ht="39" customHeight="1">
      <c r="A16" s="392">
        <f t="shared" si="0"/>
        <v>13</v>
      </c>
      <c r="B16" s="255" t="s">
        <v>4</v>
      </c>
      <c r="C16" s="327"/>
      <c r="D16" s="298">
        <v>13</v>
      </c>
      <c r="E16" s="255" t="s">
        <v>6</v>
      </c>
      <c r="F16" s="396"/>
      <c r="G16" s="298">
        <v>13</v>
      </c>
      <c r="H16" s="255" t="s">
        <v>2</v>
      </c>
      <c r="I16" s="439" t="s">
        <v>619</v>
      </c>
      <c r="J16" s="299">
        <v>13</v>
      </c>
      <c r="K16" s="255" t="s">
        <v>4</v>
      </c>
      <c r="M16" s="255">
        <v>13</v>
      </c>
      <c r="N16" s="255" t="s">
        <v>0</v>
      </c>
      <c r="O16" s="355"/>
      <c r="P16" s="299">
        <v>13</v>
      </c>
      <c r="Q16" s="255" t="s">
        <v>3</v>
      </c>
      <c r="R16" s="440" t="s">
        <v>642</v>
      </c>
      <c r="S16" s="255">
        <v>13</v>
      </c>
      <c r="T16" s="255" t="s">
        <v>5</v>
      </c>
      <c r="U16" s="432"/>
      <c r="V16" s="255">
        <v>13</v>
      </c>
      <c r="W16" s="255" t="s">
        <v>1</v>
      </c>
      <c r="X16" s="351"/>
      <c r="Y16" s="299">
        <v>13</v>
      </c>
      <c r="Z16" s="255" t="s">
        <v>3</v>
      </c>
      <c r="AA16" s="311"/>
      <c r="AB16" s="255">
        <v>13</v>
      </c>
      <c r="AC16" s="255" t="s">
        <v>6</v>
      </c>
      <c r="AD16" s="330"/>
      <c r="AE16" s="255">
        <v>13</v>
      </c>
      <c r="AF16" s="255" t="s">
        <v>2</v>
      </c>
      <c r="AG16" s="327"/>
      <c r="AH16" s="299">
        <v>13</v>
      </c>
      <c r="AI16" s="255" t="s">
        <v>2</v>
      </c>
      <c r="AJ16" s="332"/>
    </row>
    <row r="17" spans="1:36" s="237" customFormat="1" ht="39" customHeight="1">
      <c r="A17" s="392">
        <f t="shared" si="0"/>
        <v>14</v>
      </c>
      <c r="B17" s="255" t="s">
        <v>5</v>
      </c>
      <c r="C17" s="333" t="s">
        <v>577</v>
      </c>
      <c r="D17" s="298">
        <v>14</v>
      </c>
      <c r="E17" s="255" t="s">
        <v>0</v>
      </c>
      <c r="F17" s="330"/>
      <c r="G17" s="298">
        <v>14</v>
      </c>
      <c r="H17" s="255" t="s">
        <v>3</v>
      </c>
      <c r="I17" s="333" t="s">
        <v>460</v>
      </c>
      <c r="J17" s="299">
        <v>14</v>
      </c>
      <c r="K17" s="255" t="s">
        <v>5</v>
      </c>
      <c r="L17" s="338"/>
      <c r="M17" s="255">
        <v>14</v>
      </c>
      <c r="N17" s="255" t="s">
        <v>1</v>
      </c>
      <c r="P17" s="299">
        <v>14</v>
      </c>
      <c r="Q17" s="255" t="s">
        <v>4</v>
      </c>
      <c r="R17" s="327"/>
      <c r="S17" s="255">
        <v>14</v>
      </c>
      <c r="T17" s="255" t="s">
        <v>6</v>
      </c>
      <c r="U17" s="330"/>
      <c r="V17" s="255">
        <v>14</v>
      </c>
      <c r="W17" s="255" t="s">
        <v>2</v>
      </c>
      <c r="X17" s="322"/>
      <c r="Y17" s="299">
        <v>14</v>
      </c>
      <c r="Z17" s="255" t="s">
        <v>4</v>
      </c>
      <c r="AA17" s="309"/>
      <c r="AB17" s="255">
        <v>14</v>
      </c>
      <c r="AC17" s="255" t="s">
        <v>0</v>
      </c>
      <c r="AD17" s="330"/>
      <c r="AE17" s="255">
        <v>14</v>
      </c>
      <c r="AF17" s="255" t="s">
        <v>3</v>
      </c>
      <c r="AG17" s="448" t="s">
        <v>646</v>
      </c>
      <c r="AH17" s="299">
        <v>14</v>
      </c>
      <c r="AI17" s="255" t="s">
        <v>3</v>
      </c>
      <c r="AJ17" s="349"/>
    </row>
    <row r="18" spans="1:36" s="237" customFormat="1" ht="39" customHeight="1">
      <c r="A18" s="392">
        <f t="shared" si="0"/>
        <v>15</v>
      </c>
      <c r="B18" s="255" t="s">
        <v>6</v>
      </c>
      <c r="C18" s="330"/>
      <c r="D18" s="298">
        <v>15</v>
      </c>
      <c r="E18" s="255" t="s">
        <v>1</v>
      </c>
      <c r="F18" s="333" t="s">
        <v>559</v>
      </c>
      <c r="G18" s="298">
        <v>15</v>
      </c>
      <c r="H18" s="255" t="s">
        <v>4</v>
      </c>
      <c r="I18" s="333" t="s">
        <v>459</v>
      </c>
      <c r="J18" s="299">
        <v>15</v>
      </c>
      <c r="K18" s="255" t="s">
        <v>6</v>
      </c>
      <c r="L18" s="355"/>
      <c r="M18" s="255">
        <v>15</v>
      </c>
      <c r="N18" s="255" t="s">
        <v>2</v>
      </c>
      <c r="O18" s="332"/>
      <c r="P18" s="299">
        <v>15</v>
      </c>
      <c r="Q18" s="255" t="s">
        <v>5</v>
      </c>
      <c r="R18" s="332"/>
      <c r="S18" s="255">
        <v>15</v>
      </c>
      <c r="T18" s="255" t="s">
        <v>0</v>
      </c>
      <c r="U18" s="330"/>
      <c r="V18" s="255">
        <v>15</v>
      </c>
      <c r="W18" s="255" t="s">
        <v>3</v>
      </c>
      <c r="X18" s="327"/>
      <c r="Y18" s="299">
        <v>15</v>
      </c>
      <c r="Z18" s="255" t="s">
        <v>5</v>
      </c>
      <c r="AA18" s="308"/>
      <c r="AB18" s="255">
        <v>15</v>
      </c>
      <c r="AC18" s="255" t="s">
        <v>1</v>
      </c>
      <c r="AD18" s="327"/>
      <c r="AE18" s="255">
        <v>15</v>
      </c>
      <c r="AF18" s="255" t="s">
        <v>4</v>
      </c>
      <c r="AG18" s="323"/>
      <c r="AH18" s="299">
        <v>15</v>
      </c>
      <c r="AI18" s="255" t="s">
        <v>4</v>
      </c>
      <c r="AJ18" s="332"/>
    </row>
    <row r="19" spans="1:36" s="237" customFormat="1" ht="39" customHeight="1">
      <c r="A19" s="392">
        <f t="shared" si="0"/>
        <v>16</v>
      </c>
      <c r="B19" s="255" t="s">
        <v>0</v>
      </c>
      <c r="C19" s="334"/>
      <c r="D19" s="298">
        <v>16</v>
      </c>
      <c r="E19" s="255" t="s">
        <v>2</v>
      </c>
      <c r="F19" s="327"/>
      <c r="G19" s="298">
        <v>16</v>
      </c>
      <c r="H19" s="255" t="s">
        <v>5</v>
      </c>
      <c r="I19" s="327" t="s">
        <v>633</v>
      </c>
      <c r="J19" s="299">
        <v>16</v>
      </c>
      <c r="K19" s="255" t="s">
        <v>0</v>
      </c>
      <c r="L19" s="355"/>
      <c r="M19" s="255">
        <v>16</v>
      </c>
      <c r="N19" s="255" t="s">
        <v>3</v>
      </c>
      <c r="P19" s="299">
        <v>16</v>
      </c>
      <c r="Q19" s="255" t="s">
        <v>6</v>
      </c>
      <c r="R19" s="355" t="s">
        <v>596</v>
      </c>
      <c r="S19" s="255">
        <v>16</v>
      </c>
      <c r="T19" s="255" t="s">
        <v>1</v>
      </c>
      <c r="U19" s="340"/>
      <c r="V19" s="255">
        <v>16</v>
      </c>
      <c r="W19" s="255" t="s">
        <v>4</v>
      </c>
      <c r="Y19" s="299">
        <v>16</v>
      </c>
      <c r="Z19" s="255" t="s">
        <v>6</v>
      </c>
      <c r="AA19" s="317"/>
      <c r="AB19" s="255">
        <v>16</v>
      </c>
      <c r="AC19" s="255" t="s">
        <v>2</v>
      </c>
      <c r="AD19" s="338"/>
      <c r="AE19" s="255">
        <v>16</v>
      </c>
      <c r="AF19" s="255" t="s">
        <v>5</v>
      </c>
      <c r="AG19" s="333" t="s">
        <v>228</v>
      </c>
      <c r="AH19" s="299">
        <v>16</v>
      </c>
      <c r="AI19" s="255" t="s">
        <v>5</v>
      </c>
      <c r="AJ19" s="349"/>
    </row>
    <row r="20" spans="1:36" s="237" customFormat="1" ht="39" customHeight="1">
      <c r="A20" s="392">
        <f t="shared" si="0"/>
        <v>17</v>
      </c>
      <c r="B20" s="255" t="s">
        <v>1</v>
      </c>
      <c r="C20" s="327" t="s">
        <v>601</v>
      </c>
      <c r="D20" s="298">
        <v>17</v>
      </c>
      <c r="E20" s="255" t="s">
        <v>3</v>
      </c>
      <c r="F20" s="431" t="s">
        <v>613</v>
      </c>
      <c r="G20" s="298">
        <v>17</v>
      </c>
      <c r="H20" s="255" t="s">
        <v>6</v>
      </c>
      <c r="I20" s="336"/>
      <c r="J20" s="299">
        <v>17</v>
      </c>
      <c r="K20" s="255" t="s">
        <v>1</v>
      </c>
      <c r="L20" s="339" t="s">
        <v>27</v>
      </c>
      <c r="M20" s="255">
        <v>17</v>
      </c>
      <c r="N20" s="255" t="s">
        <v>4</v>
      </c>
      <c r="O20" s="333" t="s">
        <v>586</v>
      </c>
      <c r="P20" s="299">
        <v>17</v>
      </c>
      <c r="Q20" s="255" t="s">
        <v>0</v>
      </c>
      <c r="R20" s="355"/>
      <c r="S20" s="255">
        <v>17</v>
      </c>
      <c r="T20" s="255" t="s">
        <v>2</v>
      </c>
      <c r="U20" s="437" t="s">
        <v>563</v>
      </c>
      <c r="V20" s="255">
        <v>17</v>
      </c>
      <c r="W20" s="255" t="s">
        <v>5</v>
      </c>
      <c r="X20" s="327"/>
      <c r="Y20" s="299">
        <v>17</v>
      </c>
      <c r="Z20" s="255" t="s">
        <v>0</v>
      </c>
      <c r="AA20" s="317"/>
      <c r="AB20" s="255">
        <v>17</v>
      </c>
      <c r="AC20" s="255" t="s">
        <v>3</v>
      </c>
      <c r="AD20" s="333" t="s">
        <v>255</v>
      </c>
      <c r="AE20" s="255">
        <v>17</v>
      </c>
      <c r="AF20" s="255" t="s">
        <v>6</v>
      </c>
      <c r="AG20" s="330"/>
      <c r="AH20" s="299">
        <v>17</v>
      </c>
      <c r="AI20" s="255" t="s">
        <v>6</v>
      </c>
      <c r="AJ20" s="355"/>
    </row>
    <row r="21" spans="1:36" s="237" customFormat="1" ht="39" customHeight="1">
      <c r="A21" s="392">
        <f t="shared" si="0"/>
        <v>18</v>
      </c>
      <c r="B21" s="255" t="s">
        <v>2</v>
      </c>
      <c r="C21" s="323" t="s">
        <v>401</v>
      </c>
      <c r="D21" s="298">
        <v>18</v>
      </c>
      <c r="E21" s="255" t="s">
        <v>4</v>
      </c>
      <c r="F21" s="323"/>
      <c r="G21" s="298">
        <v>18</v>
      </c>
      <c r="H21" s="255" t="s">
        <v>0</v>
      </c>
      <c r="I21" s="336"/>
      <c r="J21" s="299">
        <v>18</v>
      </c>
      <c r="K21" s="255" t="s">
        <v>2</v>
      </c>
      <c r="L21" s="446" t="s">
        <v>636</v>
      </c>
      <c r="M21" s="255">
        <v>18</v>
      </c>
      <c r="N21" s="255" t="s">
        <v>5</v>
      </c>
      <c r="O21" s="357" t="s">
        <v>626</v>
      </c>
      <c r="P21" s="299">
        <v>18</v>
      </c>
      <c r="Q21" s="255" t="s">
        <v>1</v>
      </c>
      <c r="R21" s="339" t="s">
        <v>35</v>
      </c>
      <c r="S21" s="255">
        <v>18</v>
      </c>
      <c r="T21" s="255" t="s">
        <v>3</v>
      </c>
      <c r="U21" s="436" t="s">
        <v>592</v>
      </c>
      <c r="V21" s="255">
        <v>18</v>
      </c>
      <c r="W21" s="255" t="s">
        <v>6</v>
      </c>
      <c r="X21" s="330"/>
      <c r="Y21" s="299">
        <v>18</v>
      </c>
      <c r="Z21" s="255" t="s">
        <v>1</v>
      </c>
      <c r="AA21" s="309"/>
      <c r="AB21" s="255">
        <v>18</v>
      </c>
      <c r="AC21" s="255" t="s">
        <v>4</v>
      </c>
      <c r="AD21" s="327"/>
      <c r="AE21" s="255">
        <v>18</v>
      </c>
      <c r="AF21" s="255" t="s">
        <v>0</v>
      </c>
      <c r="AG21" s="330"/>
      <c r="AH21" s="299">
        <v>18</v>
      </c>
      <c r="AI21" s="255" t="s">
        <v>0</v>
      </c>
      <c r="AJ21" s="353"/>
    </row>
    <row r="22" spans="1:36" s="237" customFormat="1" ht="39" customHeight="1">
      <c r="A22" s="392">
        <f t="shared" si="0"/>
        <v>19</v>
      </c>
      <c r="B22" s="255" t="s">
        <v>3</v>
      </c>
      <c r="C22" s="383" t="s">
        <v>560</v>
      </c>
      <c r="D22" s="298">
        <v>19</v>
      </c>
      <c r="E22" s="255" t="s">
        <v>5</v>
      </c>
      <c r="F22" s="327"/>
      <c r="G22" s="298">
        <v>19</v>
      </c>
      <c r="H22" s="255" t="s">
        <v>1</v>
      </c>
      <c r="I22" s="328"/>
      <c r="J22" s="299">
        <v>19</v>
      </c>
      <c r="K22" s="255" t="s">
        <v>3</v>
      </c>
      <c r="L22" s="332"/>
      <c r="M22" s="255">
        <v>19</v>
      </c>
      <c r="N22" s="255" t="s">
        <v>6</v>
      </c>
      <c r="O22" s="336"/>
      <c r="P22" s="299">
        <v>19</v>
      </c>
      <c r="Q22" s="255" t="s">
        <v>2</v>
      </c>
      <c r="R22" s="401" t="s">
        <v>597</v>
      </c>
      <c r="S22" s="255">
        <v>19</v>
      </c>
      <c r="T22" s="255" t="s">
        <v>4</v>
      </c>
      <c r="U22" s="429" t="s">
        <v>630</v>
      </c>
      <c r="V22" s="255">
        <v>19</v>
      </c>
      <c r="W22" s="255" t="s">
        <v>0</v>
      </c>
      <c r="X22" s="330"/>
      <c r="Y22" s="299">
        <v>19</v>
      </c>
      <c r="Z22" s="255" t="s">
        <v>2</v>
      </c>
      <c r="AA22" s="308"/>
      <c r="AB22" s="255">
        <v>19</v>
      </c>
      <c r="AC22" s="255" t="s">
        <v>5</v>
      </c>
      <c r="AD22" s="381" t="s">
        <v>634</v>
      </c>
      <c r="AE22" s="255">
        <v>19</v>
      </c>
      <c r="AF22" s="255" t="s">
        <v>1</v>
      </c>
      <c r="AG22" s="327"/>
      <c r="AH22" s="299">
        <v>19</v>
      </c>
      <c r="AI22" s="255" t="s">
        <v>1</v>
      </c>
      <c r="AJ22" s="351"/>
    </row>
    <row r="23" spans="1:36" s="237" customFormat="1" ht="39" customHeight="1">
      <c r="A23" s="392">
        <f t="shared" si="0"/>
        <v>20</v>
      </c>
      <c r="B23" s="255" t="s">
        <v>4</v>
      </c>
      <c r="C23" s="424" t="s">
        <v>390</v>
      </c>
      <c r="D23" s="298">
        <v>20</v>
      </c>
      <c r="E23" s="255" t="s">
        <v>6</v>
      </c>
      <c r="F23" s="337"/>
      <c r="G23" s="298">
        <v>20</v>
      </c>
      <c r="H23" s="255" t="s">
        <v>2</v>
      </c>
      <c r="I23" s="420" t="s">
        <v>570</v>
      </c>
      <c r="J23" s="299">
        <v>20</v>
      </c>
      <c r="K23" s="255" t="s">
        <v>4</v>
      </c>
      <c r="L23" s="332"/>
      <c r="M23" s="255">
        <v>20</v>
      </c>
      <c r="N23" s="255" t="s">
        <v>0</v>
      </c>
      <c r="O23" s="337"/>
      <c r="P23" s="299">
        <v>20</v>
      </c>
      <c r="Q23" s="255" t="s">
        <v>3</v>
      </c>
      <c r="R23" s="327"/>
      <c r="S23" s="255">
        <v>20</v>
      </c>
      <c r="T23" s="255" t="s">
        <v>5</v>
      </c>
      <c r="U23" s="430" t="s">
        <v>632</v>
      </c>
      <c r="V23" s="255">
        <v>20</v>
      </c>
      <c r="W23" s="255" t="s">
        <v>1</v>
      </c>
      <c r="X23" s="327"/>
      <c r="Y23" s="299">
        <v>20</v>
      </c>
      <c r="Z23" s="255" t="s">
        <v>3</v>
      </c>
      <c r="AA23" s="311"/>
      <c r="AB23" s="255">
        <v>20</v>
      </c>
      <c r="AC23" s="255" t="s">
        <v>6</v>
      </c>
      <c r="AD23" s="355" t="s">
        <v>605</v>
      </c>
      <c r="AE23" s="255">
        <v>20</v>
      </c>
      <c r="AF23" s="255" t="s">
        <v>2</v>
      </c>
      <c r="AG23" s="327"/>
      <c r="AH23" s="299">
        <v>20</v>
      </c>
      <c r="AI23" s="255" t="s">
        <v>2</v>
      </c>
      <c r="AJ23" s="401"/>
    </row>
    <row r="24" spans="1:36" s="237" customFormat="1" ht="39" customHeight="1">
      <c r="A24" s="255">
        <f t="shared" si="0"/>
        <v>21</v>
      </c>
      <c r="B24" s="255" t="s">
        <v>5</v>
      </c>
      <c r="C24" s="369" t="s">
        <v>575</v>
      </c>
      <c r="D24" s="298">
        <v>21</v>
      </c>
      <c r="E24" s="255" t="s">
        <v>0</v>
      </c>
      <c r="F24" s="337"/>
      <c r="G24" s="298">
        <v>21</v>
      </c>
      <c r="H24" s="255" t="s">
        <v>3</v>
      </c>
      <c r="I24" s="333" t="s">
        <v>478</v>
      </c>
      <c r="J24" s="299">
        <v>21</v>
      </c>
      <c r="K24" s="255" t="s">
        <v>5</v>
      </c>
      <c r="L24" s="327" t="s">
        <v>625</v>
      </c>
      <c r="M24" s="255">
        <v>21</v>
      </c>
      <c r="N24" s="255" t="s">
        <v>1</v>
      </c>
      <c r="O24" s="338" t="s">
        <v>563</v>
      </c>
      <c r="P24" s="299">
        <v>21</v>
      </c>
      <c r="Q24" s="255" t="s">
        <v>4</v>
      </c>
      <c r="R24" s="327"/>
      <c r="S24" s="255">
        <v>21</v>
      </c>
      <c r="T24" s="255" t="s">
        <v>6</v>
      </c>
      <c r="U24" s="330"/>
      <c r="V24" s="255">
        <v>21</v>
      </c>
      <c r="W24" s="255" t="s">
        <v>2</v>
      </c>
      <c r="X24" s="328" t="s">
        <v>604</v>
      </c>
      <c r="Y24" s="299">
        <v>21</v>
      </c>
      <c r="Z24" s="255" t="s">
        <v>4</v>
      </c>
      <c r="AA24" s="309"/>
      <c r="AB24" s="255">
        <v>21</v>
      </c>
      <c r="AC24" s="255" t="s">
        <v>0</v>
      </c>
      <c r="AD24" s="355"/>
      <c r="AE24" s="255">
        <v>21</v>
      </c>
      <c r="AF24" s="255" t="s">
        <v>3</v>
      </c>
      <c r="AG24" s="444" t="s">
        <v>629</v>
      </c>
      <c r="AH24" s="299">
        <v>21</v>
      </c>
      <c r="AI24" s="255" t="s">
        <v>3</v>
      </c>
      <c r="AJ24" s="339" t="s">
        <v>30</v>
      </c>
    </row>
    <row r="25" spans="1:36" s="237" customFormat="1" ht="39" customHeight="1">
      <c r="A25" s="392">
        <f t="shared" si="0"/>
        <v>22</v>
      </c>
      <c r="B25" s="255" t="s">
        <v>6</v>
      </c>
      <c r="C25" s="330"/>
      <c r="D25" s="298">
        <v>22</v>
      </c>
      <c r="E25" s="255" t="s">
        <v>1</v>
      </c>
      <c r="F25" s="327" t="s">
        <v>601</v>
      </c>
      <c r="G25" s="298">
        <v>22</v>
      </c>
      <c r="H25" s="255" t="s">
        <v>4</v>
      </c>
      <c r="I25" s="402" t="s">
        <v>624</v>
      </c>
      <c r="J25" s="299">
        <v>22</v>
      </c>
      <c r="K25" s="255" t="s">
        <v>6</v>
      </c>
      <c r="L25" s="355"/>
      <c r="M25" s="255">
        <v>22</v>
      </c>
      <c r="N25" s="255" t="s">
        <v>2</v>
      </c>
      <c r="O25" s="333" t="s">
        <v>618</v>
      </c>
      <c r="P25" s="299">
        <v>22</v>
      </c>
      <c r="Q25" s="255" t="s">
        <v>5</v>
      </c>
      <c r="R25" s="322" t="s">
        <v>608</v>
      </c>
      <c r="S25" s="255">
        <v>22</v>
      </c>
      <c r="T25" s="255" t="s">
        <v>0</v>
      </c>
      <c r="U25" s="330"/>
      <c r="V25" s="255">
        <v>22</v>
      </c>
      <c r="W25" s="255" t="s">
        <v>3</v>
      </c>
      <c r="X25" s="322" t="s">
        <v>588</v>
      </c>
      <c r="Y25" s="299">
        <v>22</v>
      </c>
      <c r="Z25" s="255" t="s">
        <v>5</v>
      </c>
      <c r="AA25" s="327" t="s">
        <v>593</v>
      </c>
      <c r="AB25" s="255">
        <v>22</v>
      </c>
      <c r="AC25" s="255" t="s">
        <v>1</v>
      </c>
      <c r="AD25" s="327"/>
      <c r="AE25" s="255">
        <v>22</v>
      </c>
      <c r="AF25" s="255" t="s">
        <v>4</v>
      </c>
      <c r="AG25" s="373"/>
      <c r="AH25" s="299">
        <v>22</v>
      </c>
      <c r="AI25" s="255" t="s">
        <v>4</v>
      </c>
      <c r="AJ25" s="367"/>
    </row>
    <row r="26" spans="1:36" s="237" customFormat="1" ht="39" customHeight="1">
      <c r="A26" s="392">
        <f t="shared" si="0"/>
        <v>23</v>
      </c>
      <c r="B26" s="255" t="s">
        <v>0</v>
      </c>
      <c r="C26" s="336"/>
      <c r="D26" s="298">
        <v>23</v>
      </c>
      <c r="E26" s="255" t="s">
        <v>2</v>
      </c>
      <c r="F26" s="327"/>
      <c r="G26" s="298">
        <v>23</v>
      </c>
      <c r="H26" s="255" t="s">
        <v>5</v>
      </c>
      <c r="I26" s="327" t="s">
        <v>310</v>
      </c>
      <c r="J26" s="299">
        <v>23</v>
      </c>
      <c r="K26" s="255" t="s">
        <v>0</v>
      </c>
      <c r="L26" s="355"/>
      <c r="M26" s="255">
        <v>23</v>
      </c>
      <c r="N26" s="255" t="s">
        <v>3</v>
      </c>
      <c r="O26" s="338" t="s">
        <v>639</v>
      </c>
      <c r="P26" s="299">
        <v>23</v>
      </c>
      <c r="Q26" s="255" t="s">
        <v>6</v>
      </c>
      <c r="R26" s="417" t="s">
        <v>567</v>
      </c>
      <c r="S26" s="255">
        <v>23</v>
      </c>
      <c r="T26" s="255" t="s">
        <v>1</v>
      </c>
      <c r="U26" s="327"/>
      <c r="V26" s="255">
        <v>23</v>
      </c>
      <c r="W26" s="255" t="s">
        <v>4</v>
      </c>
      <c r="X26" s="339" t="s">
        <v>36</v>
      </c>
      <c r="Y26" s="299">
        <v>23</v>
      </c>
      <c r="Z26" s="255" t="s">
        <v>6</v>
      </c>
      <c r="AA26" s="339" t="s">
        <v>9</v>
      </c>
      <c r="AB26" s="255">
        <v>23</v>
      </c>
      <c r="AC26" s="255" t="s">
        <v>2</v>
      </c>
      <c r="AD26" s="444" t="s">
        <v>629</v>
      </c>
      <c r="AE26" s="255">
        <v>23</v>
      </c>
      <c r="AF26" s="255" t="s">
        <v>5</v>
      </c>
      <c r="AG26" s="349"/>
      <c r="AH26" s="299">
        <v>23</v>
      </c>
      <c r="AI26" s="255" t="s">
        <v>5</v>
      </c>
      <c r="AJ26" s="327" t="s">
        <v>631</v>
      </c>
    </row>
    <row r="27" spans="1:36" s="237" customFormat="1" ht="39" customHeight="1">
      <c r="A27" s="392">
        <f t="shared" si="0"/>
        <v>24</v>
      </c>
      <c r="B27" s="255" t="s">
        <v>1</v>
      </c>
      <c r="C27" s="328"/>
      <c r="D27" s="298">
        <v>24</v>
      </c>
      <c r="E27" s="255" t="s">
        <v>3</v>
      </c>
      <c r="F27" s="327" t="s">
        <v>196</v>
      </c>
      <c r="G27" s="298">
        <v>24</v>
      </c>
      <c r="H27" s="255" t="s">
        <v>6</v>
      </c>
      <c r="I27" s="364"/>
      <c r="J27" s="299">
        <v>24</v>
      </c>
      <c r="K27" s="255" t="s">
        <v>1</v>
      </c>
      <c r="L27" s="338" t="s">
        <v>593</v>
      </c>
      <c r="M27" s="255">
        <v>24</v>
      </c>
      <c r="N27" s="255" t="s">
        <v>4</v>
      </c>
      <c r="O27" s="333" t="s">
        <v>531</v>
      </c>
      <c r="P27" s="299">
        <v>24</v>
      </c>
      <c r="Q27" s="255" t="s">
        <v>0</v>
      </c>
      <c r="R27" s="333" t="s">
        <v>461</v>
      </c>
      <c r="S27" s="255">
        <v>24</v>
      </c>
      <c r="T27" s="255" t="s">
        <v>2</v>
      </c>
      <c r="U27" s="440" t="s">
        <v>642</v>
      </c>
      <c r="V27" s="255">
        <v>24</v>
      </c>
      <c r="W27" s="255" t="s">
        <v>5</v>
      </c>
      <c r="Y27" s="299">
        <v>24</v>
      </c>
      <c r="Z27" s="255" t="s">
        <v>0</v>
      </c>
      <c r="AA27" s="319"/>
      <c r="AB27" s="255">
        <v>24</v>
      </c>
      <c r="AC27" s="255" t="s">
        <v>3</v>
      </c>
      <c r="AD27" s="333" t="s">
        <v>465</v>
      </c>
      <c r="AE27" s="255">
        <v>24</v>
      </c>
      <c r="AF27" s="255" t="s">
        <v>6</v>
      </c>
      <c r="AG27" s="329"/>
      <c r="AH27" s="299">
        <v>24</v>
      </c>
      <c r="AI27" s="255" t="s">
        <v>6</v>
      </c>
      <c r="AJ27" s="337"/>
    </row>
    <row r="28" spans="1:36" s="237" customFormat="1" ht="39" customHeight="1">
      <c r="A28" s="392">
        <f t="shared" si="0"/>
        <v>25</v>
      </c>
      <c r="B28" s="255" t="s">
        <v>2</v>
      </c>
      <c r="C28" s="328" t="s">
        <v>609</v>
      </c>
      <c r="D28" s="298">
        <v>25</v>
      </c>
      <c r="E28" s="255" t="s">
        <v>4</v>
      </c>
      <c r="F28" s="327" t="s">
        <v>536</v>
      </c>
      <c r="G28" s="298">
        <v>25</v>
      </c>
      <c r="H28" s="255" t="s">
        <v>0</v>
      </c>
      <c r="I28" s="330"/>
      <c r="J28" s="299">
        <v>25</v>
      </c>
      <c r="K28" s="255" t="s">
        <v>2</v>
      </c>
      <c r="L28" s="435" t="s">
        <v>615</v>
      </c>
      <c r="M28" s="255">
        <v>25</v>
      </c>
      <c r="N28" s="255" t="s">
        <v>5</v>
      </c>
      <c r="O28" s="369" t="s">
        <v>564</v>
      </c>
      <c r="P28" s="299">
        <v>25</v>
      </c>
      <c r="Q28" s="255" t="s">
        <v>1</v>
      </c>
      <c r="R28" s="358" t="s">
        <v>627</v>
      </c>
      <c r="S28" s="255">
        <v>25</v>
      </c>
      <c r="T28" s="255" t="s">
        <v>3</v>
      </c>
      <c r="U28" s="438" t="s">
        <v>643</v>
      </c>
      <c r="V28" s="255">
        <v>25</v>
      </c>
      <c r="W28" s="255" t="s">
        <v>6</v>
      </c>
      <c r="X28" s="355"/>
      <c r="Y28" s="299">
        <v>25</v>
      </c>
      <c r="Z28" s="255" t="s">
        <v>1</v>
      </c>
      <c r="AA28" s="309"/>
      <c r="AB28" s="255">
        <v>25</v>
      </c>
      <c r="AC28" s="255" t="s">
        <v>4</v>
      </c>
      <c r="AD28" s="445" t="s">
        <v>620</v>
      </c>
      <c r="AE28" s="255">
        <v>25</v>
      </c>
      <c r="AF28" s="255" t="s">
        <v>0</v>
      </c>
      <c r="AG28" s="355"/>
      <c r="AH28" s="299">
        <v>25</v>
      </c>
      <c r="AI28" s="255" t="s">
        <v>0</v>
      </c>
      <c r="AJ28" s="355"/>
    </row>
    <row r="29" spans="1:36" s="237" customFormat="1" ht="39" customHeight="1">
      <c r="A29" s="392">
        <f t="shared" si="0"/>
        <v>26</v>
      </c>
      <c r="B29" s="255" t="s">
        <v>3</v>
      </c>
      <c r="C29" s="327"/>
      <c r="D29" s="298">
        <v>26</v>
      </c>
      <c r="E29" s="255" t="s">
        <v>5</v>
      </c>
      <c r="F29" s="328"/>
      <c r="G29" s="298">
        <v>26</v>
      </c>
      <c r="H29" s="255" t="s">
        <v>1</v>
      </c>
      <c r="I29" s="327"/>
      <c r="J29" s="299">
        <v>26</v>
      </c>
      <c r="K29" s="255" t="s">
        <v>3</v>
      </c>
      <c r="L29" s="383" t="s">
        <v>576</v>
      </c>
      <c r="M29" s="255">
        <v>26</v>
      </c>
      <c r="N29" s="255" t="s">
        <v>6</v>
      </c>
      <c r="O29" s="403"/>
      <c r="P29" s="299">
        <v>26</v>
      </c>
      <c r="Q29" s="255" t="s">
        <v>2</v>
      </c>
      <c r="R29" s="327"/>
      <c r="S29" s="255">
        <v>26</v>
      </c>
      <c r="T29" s="255" t="s">
        <v>4</v>
      </c>
      <c r="U29" s="323" t="s">
        <v>512</v>
      </c>
      <c r="V29" s="255">
        <v>26</v>
      </c>
      <c r="W29" s="255" t="s">
        <v>0</v>
      </c>
      <c r="X29" s="355"/>
      <c r="Y29" s="299">
        <v>26</v>
      </c>
      <c r="Z29" s="255" t="s">
        <v>2</v>
      </c>
      <c r="AA29" s="308"/>
      <c r="AB29" s="255">
        <v>26</v>
      </c>
      <c r="AC29" s="255" t="s">
        <v>5</v>
      </c>
      <c r="AD29" s="327"/>
      <c r="AE29" s="255">
        <v>26</v>
      </c>
      <c r="AF29" s="255" t="s">
        <v>1</v>
      </c>
      <c r="AG29" s="332"/>
      <c r="AH29" s="299">
        <v>26</v>
      </c>
      <c r="AI29" s="255" t="s">
        <v>1</v>
      </c>
      <c r="AJ29" s="400"/>
    </row>
    <row r="30" spans="1:36" s="237" customFormat="1" ht="39" customHeight="1">
      <c r="A30" s="392">
        <f t="shared" si="0"/>
        <v>27</v>
      </c>
      <c r="B30" s="255" t="s">
        <v>4</v>
      </c>
      <c r="C30" s="328" t="s">
        <v>610</v>
      </c>
      <c r="D30" s="298">
        <v>27</v>
      </c>
      <c r="E30" s="255" t="s">
        <v>6</v>
      </c>
      <c r="F30" s="330"/>
      <c r="G30" s="298">
        <v>27</v>
      </c>
      <c r="H30" s="255" t="s">
        <v>2</v>
      </c>
      <c r="I30" s="433" t="s">
        <v>611</v>
      </c>
      <c r="J30" s="299">
        <v>27</v>
      </c>
      <c r="K30" s="255" t="s">
        <v>4</v>
      </c>
      <c r="L30" s="327" t="s">
        <v>530</v>
      </c>
      <c r="M30" s="255">
        <v>27</v>
      </c>
      <c r="N30" s="255" t="s">
        <v>0</v>
      </c>
      <c r="O30" s="355"/>
      <c r="P30" s="299">
        <v>27</v>
      </c>
      <c r="Q30" s="255" t="s">
        <v>3</v>
      </c>
      <c r="R30" s="327"/>
      <c r="S30" s="255">
        <v>27</v>
      </c>
      <c r="T30" s="255" t="s">
        <v>5</v>
      </c>
      <c r="U30" s="333" t="s">
        <v>223</v>
      </c>
      <c r="V30" s="255">
        <v>27</v>
      </c>
      <c r="W30" s="255" t="s">
        <v>1</v>
      </c>
      <c r="X30" s="332"/>
      <c r="Y30" s="299">
        <v>27</v>
      </c>
      <c r="Z30" s="255" t="s">
        <v>3</v>
      </c>
      <c r="AA30" s="311"/>
      <c r="AB30" s="255">
        <v>27</v>
      </c>
      <c r="AC30" s="255" t="s">
        <v>6</v>
      </c>
      <c r="AD30" s="330"/>
      <c r="AE30" s="255">
        <v>27</v>
      </c>
      <c r="AF30" s="255" t="s">
        <v>2</v>
      </c>
      <c r="AG30" s="328" t="s">
        <v>604</v>
      </c>
      <c r="AH30" s="299">
        <v>27</v>
      </c>
      <c r="AI30" s="255" t="s">
        <v>2</v>
      </c>
      <c r="AJ30" s="384"/>
    </row>
    <row r="31" spans="1:36" s="237" customFormat="1" ht="39" customHeight="1">
      <c r="A31" s="392">
        <f t="shared" si="0"/>
        <v>28</v>
      </c>
      <c r="B31" s="255" t="s">
        <v>5</v>
      </c>
      <c r="C31" s="333" t="s">
        <v>455</v>
      </c>
      <c r="D31" s="298">
        <v>28</v>
      </c>
      <c r="E31" s="255" t="s">
        <v>0</v>
      </c>
      <c r="F31" s="341" t="s">
        <v>603</v>
      </c>
      <c r="G31" s="298">
        <v>28</v>
      </c>
      <c r="H31" s="255" t="s">
        <v>3</v>
      </c>
      <c r="I31" s="322" t="s">
        <v>623</v>
      </c>
      <c r="J31" s="299">
        <v>28</v>
      </c>
      <c r="K31" s="255" t="s">
        <v>5</v>
      </c>
      <c r="M31" s="255">
        <v>28</v>
      </c>
      <c r="N31" s="255" t="s">
        <v>1</v>
      </c>
      <c r="O31" s="323"/>
      <c r="P31" s="299">
        <v>28</v>
      </c>
      <c r="Q31" s="255" t="s">
        <v>4</v>
      </c>
      <c r="R31" s="327"/>
      <c r="S31" s="255">
        <v>28</v>
      </c>
      <c r="T31" s="255" t="s">
        <v>6</v>
      </c>
      <c r="U31" s="330"/>
      <c r="V31" s="255">
        <v>28</v>
      </c>
      <c r="W31" s="255" t="s">
        <v>2</v>
      </c>
      <c r="X31" s="322" t="s">
        <v>644</v>
      </c>
      <c r="Y31" s="299">
        <v>28</v>
      </c>
      <c r="Z31" s="255" t="s">
        <v>4</v>
      </c>
      <c r="AA31" s="309"/>
      <c r="AB31" s="255">
        <v>28</v>
      </c>
      <c r="AC31" s="255" t="s">
        <v>0</v>
      </c>
      <c r="AD31" s="330"/>
      <c r="AE31" s="255">
        <v>28</v>
      </c>
      <c r="AF31" s="255" t="s">
        <v>3</v>
      </c>
      <c r="AH31" s="299">
        <v>28</v>
      </c>
      <c r="AI31" s="255" t="s">
        <v>3</v>
      </c>
      <c r="AJ31" s="332"/>
    </row>
    <row r="32" spans="1:36" s="237" customFormat="1" ht="39" customHeight="1">
      <c r="A32" s="392">
        <f t="shared" si="0"/>
        <v>29</v>
      </c>
      <c r="B32" s="255" t="s">
        <v>6</v>
      </c>
      <c r="C32" s="339" t="s">
        <v>34</v>
      </c>
      <c r="D32" s="298">
        <v>29</v>
      </c>
      <c r="E32" s="255" t="s">
        <v>1</v>
      </c>
      <c r="F32" s="338"/>
      <c r="G32" s="298">
        <v>29</v>
      </c>
      <c r="H32" s="255" t="s">
        <v>4</v>
      </c>
      <c r="I32" s="323"/>
      <c r="J32" s="299">
        <v>29</v>
      </c>
      <c r="K32" s="255" t="s">
        <v>6</v>
      </c>
      <c r="L32" s="355"/>
      <c r="M32" s="255">
        <v>29</v>
      </c>
      <c r="N32" s="255" t="s">
        <v>2</v>
      </c>
      <c r="O32" s="327" t="s">
        <v>640</v>
      </c>
      <c r="P32" s="299">
        <v>29</v>
      </c>
      <c r="Q32" s="255" t="s">
        <v>5</v>
      </c>
      <c r="R32" s="333" t="s">
        <v>617</v>
      </c>
      <c r="S32" s="255">
        <v>29</v>
      </c>
      <c r="T32" s="255" t="s">
        <v>0</v>
      </c>
      <c r="U32" s="330"/>
      <c r="V32" s="255">
        <v>29</v>
      </c>
      <c r="W32" s="255" t="s">
        <v>3</v>
      </c>
      <c r="X32" s="327" t="s">
        <v>645</v>
      </c>
      <c r="Y32" s="299">
        <v>29</v>
      </c>
      <c r="Z32" s="255" t="s">
        <v>5</v>
      </c>
      <c r="AA32" s="320"/>
      <c r="AB32" s="255">
        <v>29</v>
      </c>
      <c r="AC32" s="255" t="s">
        <v>1</v>
      </c>
      <c r="AD32" s="332"/>
      <c r="AE32" s="733"/>
      <c r="AF32" s="734"/>
      <c r="AG32" s="735"/>
      <c r="AH32" s="299">
        <v>29</v>
      </c>
      <c r="AI32" s="255" t="s">
        <v>4</v>
      </c>
      <c r="AJ32" s="332"/>
    </row>
    <row r="33" spans="1:36" s="237" customFormat="1" ht="39" customHeight="1">
      <c r="A33" s="255">
        <f t="shared" si="0"/>
        <v>30</v>
      </c>
      <c r="B33" s="255" t="s">
        <v>0</v>
      </c>
      <c r="C33" s="330"/>
      <c r="D33" s="298">
        <v>30</v>
      </c>
      <c r="E33" s="255" t="s">
        <v>2</v>
      </c>
      <c r="F33" s="322" t="s">
        <v>583</v>
      </c>
      <c r="G33" s="298">
        <v>30</v>
      </c>
      <c r="H33" s="255" t="s">
        <v>5</v>
      </c>
      <c r="I33" s="434" t="s">
        <v>614</v>
      </c>
      <c r="J33" s="299">
        <v>30</v>
      </c>
      <c r="K33" s="255" t="s">
        <v>0</v>
      </c>
      <c r="L33" s="355"/>
      <c r="M33" s="255">
        <v>30</v>
      </c>
      <c r="N33" s="255" t="s">
        <v>3</v>
      </c>
      <c r="O33" s="331" t="s">
        <v>641</v>
      </c>
      <c r="P33" s="299">
        <v>30</v>
      </c>
      <c r="Q33" s="255" t="s">
        <v>6</v>
      </c>
      <c r="R33" s="330"/>
      <c r="S33" s="255">
        <v>30</v>
      </c>
      <c r="T33" s="255" t="s">
        <v>1</v>
      </c>
      <c r="U33" s="327"/>
      <c r="V33" s="255">
        <v>30</v>
      </c>
      <c r="W33" s="255" t="s">
        <v>4</v>
      </c>
      <c r="X33" s="332"/>
      <c r="Y33" s="299">
        <v>30</v>
      </c>
      <c r="Z33" s="255" t="s">
        <v>6</v>
      </c>
      <c r="AA33" s="320"/>
      <c r="AB33" s="255">
        <v>30</v>
      </c>
      <c r="AC33" s="255" t="s">
        <v>2</v>
      </c>
      <c r="AD33" s="327" t="s">
        <v>606</v>
      </c>
      <c r="AE33" s="736"/>
      <c r="AF33" s="737"/>
      <c r="AG33" s="738"/>
      <c r="AH33" s="299">
        <v>30</v>
      </c>
      <c r="AI33" s="255" t="s">
        <v>5</v>
      </c>
      <c r="AJ33" s="332"/>
    </row>
    <row r="34" spans="1:36" s="237" customFormat="1" ht="39" customHeight="1">
      <c r="A34" s="742"/>
      <c r="B34" s="743"/>
      <c r="C34" s="744"/>
      <c r="D34" s="298">
        <v>31</v>
      </c>
      <c r="E34" s="255" t="s">
        <v>3</v>
      </c>
      <c r="F34" s="333" t="s">
        <v>275</v>
      </c>
      <c r="G34" s="742"/>
      <c r="H34" s="743"/>
      <c r="I34" s="744"/>
      <c r="J34" s="299">
        <v>31</v>
      </c>
      <c r="K34" s="255" t="s">
        <v>1</v>
      </c>
      <c r="L34" s="369" t="s">
        <v>566</v>
      </c>
      <c r="M34" s="255">
        <v>31</v>
      </c>
      <c r="N34" s="255" t="s">
        <v>4</v>
      </c>
      <c r="O34" s="332"/>
      <c r="P34" s="742"/>
      <c r="Q34" s="743"/>
      <c r="R34" s="744"/>
      <c r="S34" s="255">
        <v>31</v>
      </c>
      <c r="T34" s="255" t="s">
        <v>2</v>
      </c>
      <c r="U34" s="338"/>
      <c r="V34" s="742"/>
      <c r="W34" s="743"/>
      <c r="X34" s="744"/>
      <c r="Y34" s="299">
        <v>31</v>
      </c>
      <c r="Z34" s="255" t="s">
        <v>0</v>
      </c>
      <c r="AA34" s="320"/>
      <c r="AB34" s="255">
        <v>31</v>
      </c>
      <c r="AC34" s="255" t="s">
        <v>3</v>
      </c>
      <c r="AD34" s="338"/>
      <c r="AE34" s="739"/>
      <c r="AF34" s="740"/>
      <c r="AG34" s="741"/>
      <c r="AH34" s="299">
        <v>31</v>
      </c>
      <c r="AI34" s="255" t="s">
        <v>6</v>
      </c>
      <c r="AJ34" s="355"/>
    </row>
    <row r="35" spans="1:36" s="237" customFormat="1" ht="12.75" customHeight="1">
      <c r="A35" s="390"/>
      <c r="B35" s="405"/>
      <c r="C35" s="391"/>
      <c r="D35" s="406"/>
      <c r="E35" s="407"/>
      <c r="F35" s="394"/>
      <c r="G35" s="405"/>
      <c r="H35" s="405"/>
      <c r="I35" s="391"/>
      <c r="J35" s="408"/>
      <c r="K35" s="407"/>
      <c r="L35" s="415"/>
      <c r="M35" s="409"/>
      <c r="N35" s="407"/>
      <c r="O35" s="410"/>
      <c r="P35" s="405"/>
      <c r="Q35" s="405"/>
      <c r="R35" s="391"/>
      <c r="S35" s="255"/>
      <c r="T35" s="407"/>
      <c r="U35" s="411"/>
      <c r="V35" s="405"/>
      <c r="W35" s="405"/>
      <c r="X35" s="391"/>
      <c r="Y35" s="408"/>
      <c r="Z35" s="407"/>
      <c r="AA35" s="421"/>
      <c r="AB35" s="409"/>
      <c r="AC35" s="407"/>
      <c r="AD35" s="411"/>
      <c r="AE35" s="412"/>
      <c r="AF35" s="412"/>
      <c r="AG35" s="413"/>
      <c r="AH35" s="408"/>
      <c r="AI35" s="407"/>
      <c r="AJ35" s="410"/>
    </row>
    <row r="36" spans="1:36" s="237" customFormat="1" ht="39" customHeight="1">
      <c r="A36" s="392"/>
      <c r="B36" s="392"/>
      <c r="C36" s="392"/>
      <c r="D36" s="406"/>
      <c r="E36" s="298"/>
      <c r="F36" s="432"/>
      <c r="G36" s="392"/>
      <c r="H36" s="422"/>
      <c r="I36" s="432"/>
      <c r="J36" s="408"/>
      <c r="K36" s="423"/>
      <c r="L36" s="432"/>
      <c r="M36" s="255"/>
      <c r="N36" s="422"/>
      <c r="O36" s="432"/>
      <c r="P36" s="405"/>
      <c r="Q36" s="405"/>
      <c r="R36" s="391"/>
      <c r="S36" s="255"/>
      <c r="T36" s="422" t="s">
        <v>561</v>
      </c>
      <c r="U36" s="745" t="s">
        <v>574</v>
      </c>
      <c r="V36" s="746"/>
      <c r="W36" s="746"/>
      <c r="X36" s="747"/>
      <c r="Y36" s="408"/>
      <c r="Z36" s="407"/>
      <c r="AA36" s="421"/>
      <c r="AB36" s="409"/>
      <c r="AC36" s="407"/>
      <c r="AD36" s="411"/>
      <c r="AE36" s="412"/>
      <c r="AF36" s="412"/>
      <c r="AG36" s="413"/>
      <c r="AH36" s="408"/>
      <c r="AI36" s="407"/>
      <c r="AJ36" s="410"/>
    </row>
    <row r="37" spans="1:36" s="237" customFormat="1" ht="39" customHeight="1">
      <c r="A37" s="390"/>
      <c r="B37" s="405"/>
      <c r="C37" s="391"/>
      <c r="D37" s="406"/>
      <c r="E37" s="407"/>
      <c r="F37" s="327"/>
      <c r="G37" s="405"/>
      <c r="H37" s="427"/>
      <c r="I37" s="391"/>
      <c r="J37" s="408"/>
      <c r="K37" s="407"/>
      <c r="L37" s="415"/>
      <c r="M37" s="409"/>
      <c r="N37" s="423"/>
      <c r="O37" s="432"/>
      <c r="P37" s="405"/>
      <c r="Q37" s="405"/>
      <c r="R37" s="391"/>
      <c r="S37" s="255"/>
      <c r="T37" s="422" t="s">
        <v>561</v>
      </c>
      <c r="U37" s="745" t="s">
        <v>591</v>
      </c>
      <c r="V37" s="746"/>
      <c r="W37" s="746"/>
      <c r="X37" s="747"/>
      <c r="Y37" s="408"/>
      <c r="Z37" s="407"/>
      <c r="AA37" s="421"/>
      <c r="AB37" s="409"/>
      <c r="AC37" s="407"/>
      <c r="AD37" s="411"/>
      <c r="AE37" s="412"/>
      <c r="AF37" s="412"/>
      <c r="AG37" s="413"/>
      <c r="AH37" s="408"/>
      <c r="AI37" s="407"/>
      <c r="AJ37" s="410"/>
    </row>
    <row r="38" spans="1:36" s="237" customFormat="1" ht="39" customHeight="1">
      <c r="A38" s="388"/>
      <c r="B38" s="718" t="s">
        <v>486</v>
      </c>
      <c r="C38" s="719"/>
      <c r="D38" s="300"/>
      <c r="E38" s="718"/>
      <c r="F38" s="719"/>
      <c r="G38" s="300"/>
      <c r="H38" s="758"/>
      <c r="I38" s="759"/>
      <c r="J38" s="303"/>
      <c r="K38" s="722" t="s">
        <v>509</v>
      </c>
      <c r="L38" s="723"/>
      <c r="M38" s="313"/>
      <c r="N38" s="724"/>
      <c r="O38" s="725"/>
      <c r="P38" s="387"/>
      <c r="Q38" s="728"/>
      <c r="R38" s="728"/>
      <c r="S38" s="307"/>
      <c r="T38" s="729" t="s">
        <v>511</v>
      </c>
      <c r="U38" s="719"/>
      <c r="V38" s="300"/>
      <c r="W38" s="718" t="s">
        <v>514</v>
      </c>
      <c r="X38" s="719"/>
      <c r="Y38" s="303"/>
      <c r="Z38" s="718" t="s">
        <v>498</v>
      </c>
      <c r="AA38" s="719"/>
      <c r="AB38" s="315"/>
      <c r="AC38" s="718" t="s">
        <v>498</v>
      </c>
      <c r="AD38" s="719"/>
      <c r="AE38" s="303"/>
      <c r="AF38" s="718" t="s">
        <v>513</v>
      </c>
      <c r="AG38" s="719"/>
      <c r="AH38" s="316"/>
      <c r="AI38" s="726"/>
      <c r="AJ38" s="727"/>
    </row>
    <row r="39" spans="1:36">
      <c r="R39" s="419"/>
    </row>
    <row r="40" spans="1:36" ht="35.25" customHeight="1">
      <c r="C40" s="425"/>
      <c r="I40" s="238" t="s">
        <v>550</v>
      </c>
      <c r="L40" s="426"/>
      <c r="U40" s="385" t="s">
        <v>535</v>
      </c>
      <c r="X40" s="369" t="s">
        <v>506</v>
      </c>
      <c r="AG40" s="369" t="s">
        <v>507</v>
      </c>
    </row>
    <row r="43" spans="1:36" ht="36">
      <c r="F43" s="333" t="s">
        <v>479</v>
      </c>
      <c r="L43" s="318" t="s">
        <v>505</v>
      </c>
    </row>
    <row r="44" spans="1:36" ht="36">
      <c r="L44" s="318" t="s">
        <v>481</v>
      </c>
      <c r="O44" s="33"/>
      <c r="P44" s="301"/>
    </row>
    <row r="45" spans="1:36">
      <c r="O45" s="34"/>
      <c r="P45" s="302"/>
    </row>
  </sheetData>
  <mergeCells count="35">
    <mergeCell ref="AH3:AJ3"/>
    <mergeCell ref="A1:I1"/>
    <mergeCell ref="AF1:AJ1"/>
    <mergeCell ref="A2:AA2"/>
    <mergeCell ref="AB2:AJ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B38:C38"/>
    <mergeCell ref="E38:F38"/>
    <mergeCell ref="H38:I38"/>
    <mergeCell ref="K38:L38"/>
    <mergeCell ref="N38:O38"/>
    <mergeCell ref="AE32:AG34"/>
    <mergeCell ref="A34:C34"/>
    <mergeCell ref="G34:I34"/>
    <mergeCell ref="P34:R34"/>
    <mergeCell ref="V34:X34"/>
    <mergeCell ref="U36:X36"/>
    <mergeCell ref="U37:X37"/>
    <mergeCell ref="AI38:AJ38"/>
    <mergeCell ref="Q38:R38"/>
    <mergeCell ref="T38:U38"/>
    <mergeCell ref="W38:X38"/>
    <mergeCell ref="Z38:AA38"/>
    <mergeCell ref="AC38:AD38"/>
    <mergeCell ref="AF38:AG38"/>
  </mergeCells>
  <phoneticPr fontId="2"/>
  <pageMargins left="0.39370078740157483" right="0.19685039370078741" top="0.39370078740157483" bottom="0.19685039370078741" header="0" footer="0"/>
  <pageSetup paperSize="8" scale="63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42"/>
  <sheetViews>
    <sheetView showGridLines="0" view="pageBreakPreview" zoomScaleNormal="100" zoomScaleSheetLayoutView="100" workbookViewId="0">
      <pane ySplit="3" topLeftCell="A29" activePane="bottomLeft" state="frozen"/>
      <selection activeCell="I8" sqref="I8"/>
      <selection pane="bottomLeft" activeCell="I16" sqref="I16"/>
    </sheetView>
  </sheetViews>
  <sheetFormatPr defaultRowHeight="13.5"/>
  <cols>
    <col min="1" max="1" width="3.125" style="297" customWidth="1"/>
    <col min="2" max="2" width="2.625" style="297" customWidth="1"/>
    <col min="3" max="3" width="20.625" customWidth="1"/>
    <col min="4" max="4" width="3.125" customWidth="1"/>
    <col min="5" max="5" width="2.625" style="297" customWidth="1"/>
    <col min="6" max="6" width="20.625" customWidth="1"/>
    <col min="7" max="7" width="3.125" customWidth="1"/>
    <col min="8" max="8" width="2.625" style="296" customWidth="1"/>
    <col min="9" max="9" width="20.625" customWidth="1"/>
    <col min="10" max="10" width="3.125" customWidth="1"/>
    <col min="11" max="11" width="2.625" style="296" customWidth="1"/>
    <col min="12" max="12" width="20.625" customWidth="1"/>
    <col min="13" max="13" width="3.125" style="296" customWidth="1"/>
    <col min="14" max="14" width="2.625" style="296" customWidth="1"/>
    <col min="15" max="15" width="20.625" customWidth="1"/>
    <col min="16" max="16" width="3.125" style="297" customWidth="1"/>
    <col min="17" max="17" width="2.625" style="297" customWidth="1"/>
    <col min="18" max="18" width="20.625" customWidth="1"/>
    <col min="19" max="19" width="3.125" style="296" customWidth="1"/>
    <col min="20" max="20" width="2.625" style="296" customWidth="1"/>
    <col min="21" max="21" width="20.625" customWidth="1"/>
    <col min="22" max="22" width="3.125" style="296" customWidth="1"/>
    <col min="23" max="23" width="2.625" style="296" customWidth="1"/>
    <col min="24" max="24" width="20.625" customWidth="1"/>
    <col min="25" max="25" width="3.125" style="297" customWidth="1"/>
    <col min="26" max="26" width="2.625" style="297" customWidth="1"/>
    <col min="27" max="27" width="20.625" customWidth="1"/>
    <col min="28" max="28" width="3.125" customWidth="1"/>
    <col min="29" max="29" width="2.625" customWidth="1"/>
    <col min="30" max="30" width="20.625" customWidth="1"/>
    <col min="31" max="31" width="3.125" style="296" customWidth="1"/>
    <col min="32" max="32" width="2.625" style="296" customWidth="1"/>
    <col min="33" max="33" width="20.625" customWidth="1"/>
    <col min="34" max="34" width="3.125" style="297" customWidth="1"/>
    <col min="35" max="35" width="2.625" style="297" customWidth="1"/>
    <col min="36" max="36" width="20.625" customWidth="1"/>
  </cols>
  <sheetData>
    <row r="1" spans="1:36" s="306" customFormat="1" ht="24.95" customHeight="1">
      <c r="A1" s="748" t="s">
        <v>525</v>
      </c>
      <c r="B1" s="749"/>
      <c r="C1" s="749"/>
      <c r="D1" s="749"/>
      <c r="E1" s="749"/>
      <c r="F1" s="749"/>
      <c r="G1" s="749"/>
      <c r="H1" s="749"/>
      <c r="I1" s="749"/>
      <c r="J1" s="375"/>
      <c r="K1" s="378"/>
      <c r="L1" s="226" t="s">
        <v>381</v>
      </c>
      <c r="M1" s="226"/>
      <c r="N1" s="378"/>
      <c r="O1" s="225" t="s">
        <v>382</v>
      </c>
      <c r="P1" s="321"/>
      <c r="Q1" s="378"/>
      <c r="R1" s="227" t="s">
        <v>383</v>
      </c>
      <c r="S1" s="378"/>
      <c r="T1" s="378"/>
      <c r="U1" s="304"/>
      <c r="V1" s="305"/>
      <c r="W1" s="378"/>
      <c r="X1" s="223"/>
      <c r="Y1" s="378"/>
      <c r="Z1" s="378"/>
      <c r="AA1" s="223"/>
      <c r="AB1" s="223"/>
      <c r="AC1" s="223"/>
      <c r="AD1" s="223"/>
      <c r="AE1" s="378"/>
      <c r="AF1" s="750" t="s">
        <v>532</v>
      </c>
      <c r="AG1" s="750"/>
      <c r="AH1" s="750"/>
      <c r="AI1" s="750"/>
      <c r="AJ1" s="751"/>
    </row>
    <row r="2" spans="1:36" s="218" customFormat="1" ht="18" customHeight="1">
      <c r="A2" s="752" t="s">
        <v>443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  <c r="P2" s="753"/>
      <c r="Q2" s="753"/>
      <c r="R2" s="753"/>
      <c r="S2" s="753"/>
      <c r="T2" s="753"/>
      <c r="U2" s="753"/>
      <c r="V2" s="753"/>
      <c r="W2" s="753"/>
      <c r="X2" s="753"/>
      <c r="Y2" s="753"/>
      <c r="Z2" s="753"/>
      <c r="AA2" s="754"/>
      <c r="AB2" s="755" t="s">
        <v>442</v>
      </c>
      <c r="AC2" s="756"/>
      <c r="AD2" s="756"/>
      <c r="AE2" s="756"/>
      <c r="AF2" s="756"/>
      <c r="AG2" s="756"/>
      <c r="AH2" s="756"/>
      <c r="AI2" s="756"/>
      <c r="AJ2" s="757"/>
    </row>
    <row r="3" spans="1:36" s="218" customFormat="1" ht="18" customHeight="1">
      <c r="A3" s="730" t="s">
        <v>444</v>
      </c>
      <c r="B3" s="731"/>
      <c r="C3" s="732"/>
      <c r="D3" s="730" t="s">
        <v>12</v>
      </c>
      <c r="E3" s="731"/>
      <c r="F3" s="732"/>
      <c r="G3" s="730" t="s">
        <v>445</v>
      </c>
      <c r="H3" s="731"/>
      <c r="I3" s="732"/>
      <c r="J3" s="730" t="s">
        <v>446</v>
      </c>
      <c r="K3" s="731"/>
      <c r="L3" s="732"/>
      <c r="M3" s="730" t="s">
        <v>447</v>
      </c>
      <c r="N3" s="731"/>
      <c r="O3" s="732"/>
      <c r="P3" s="730" t="s">
        <v>448</v>
      </c>
      <c r="Q3" s="731"/>
      <c r="R3" s="732"/>
      <c r="S3" s="730" t="s">
        <v>17</v>
      </c>
      <c r="T3" s="731"/>
      <c r="U3" s="732"/>
      <c r="V3" s="730" t="s">
        <v>18</v>
      </c>
      <c r="W3" s="731"/>
      <c r="X3" s="732"/>
      <c r="Y3" s="730" t="s">
        <v>19</v>
      </c>
      <c r="Z3" s="731"/>
      <c r="AA3" s="732"/>
      <c r="AB3" s="730" t="s">
        <v>20</v>
      </c>
      <c r="AC3" s="731"/>
      <c r="AD3" s="732"/>
      <c r="AE3" s="730" t="s">
        <v>21</v>
      </c>
      <c r="AF3" s="731"/>
      <c r="AG3" s="732"/>
      <c r="AH3" s="730" t="s">
        <v>22</v>
      </c>
      <c r="AI3" s="731"/>
      <c r="AJ3" s="732"/>
    </row>
    <row r="4" spans="1:36" s="237" customFormat="1" ht="39" customHeight="1">
      <c r="A4" s="379">
        <v>1</v>
      </c>
      <c r="B4" s="255" t="s">
        <v>24</v>
      </c>
      <c r="C4" s="323" t="s">
        <v>406</v>
      </c>
      <c r="D4" s="298">
        <v>1</v>
      </c>
      <c r="E4" s="255" t="s">
        <v>32</v>
      </c>
      <c r="F4" s="337"/>
      <c r="G4" s="298">
        <v>1</v>
      </c>
      <c r="H4" s="255" t="s">
        <v>33</v>
      </c>
      <c r="I4" s="342"/>
      <c r="J4" s="299">
        <v>1</v>
      </c>
      <c r="K4" s="255" t="s">
        <v>24</v>
      </c>
      <c r="L4" s="322" t="s">
        <v>505</v>
      </c>
      <c r="M4" s="255">
        <v>1</v>
      </c>
      <c r="N4" s="255" t="s">
        <v>283</v>
      </c>
      <c r="O4" s="356" t="s">
        <v>490</v>
      </c>
      <c r="P4" s="299">
        <v>1</v>
      </c>
      <c r="Q4" s="255" t="s">
        <v>23</v>
      </c>
      <c r="R4" s="351"/>
      <c r="S4" s="255">
        <v>1</v>
      </c>
      <c r="T4" s="255" t="s">
        <v>41</v>
      </c>
      <c r="U4" s="364"/>
      <c r="V4" s="255">
        <v>1</v>
      </c>
      <c r="W4" s="255" t="s">
        <v>42</v>
      </c>
      <c r="X4" s="338"/>
      <c r="Y4" s="299">
        <v>1</v>
      </c>
      <c r="Z4" s="255" t="s">
        <v>23</v>
      </c>
      <c r="AA4" s="333" t="s">
        <v>480</v>
      </c>
      <c r="AB4" s="255">
        <v>1</v>
      </c>
      <c r="AC4" s="255" t="s">
        <v>32</v>
      </c>
      <c r="AD4" s="339" t="s">
        <v>379</v>
      </c>
      <c r="AE4" s="255">
        <v>1</v>
      </c>
      <c r="AF4" s="255" t="s">
        <v>33</v>
      </c>
      <c r="AG4" s="333" t="s">
        <v>466</v>
      </c>
      <c r="AH4" s="299">
        <v>1</v>
      </c>
      <c r="AI4" s="255" t="s">
        <v>33</v>
      </c>
      <c r="AJ4" s="327"/>
    </row>
    <row r="5" spans="1:36" s="237" customFormat="1" ht="39" customHeight="1">
      <c r="A5" s="379">
        <f t="shared" ref="A5:A33" si="0">SUM(A4+1)</f>
        <v>2</v>
      </c>
      <c r="B5" s="255" t="s">
        <v>6</v>
      </c>
      <c r="C5" s="324"/>
      <c r="D5" s="298">
        <v>2</v>
      </c>
      <c r="E5" s="255" t="s">
        <v>1</v>
      </c>
      <c r="F5" s="323" t="s">
        <v>408</v>
      </c>
      <c r="G5" s="298">
        <v>2</v>
      </c>
      <c r="H5" s="255" t="s">
        <v>4</v>
      </c>
      <c r="I5" s="343" t="s">
        <v>458</v>
      </c>
      <c r="J5" s="299">
        <v>2</v>
      </c>
      <c r="K5" s="255" t="s">
        <v>6</v>
      </c>
      <c r="L5" s="318" t="s">
        <v>481</v>
      </c>
      <c r="M5" s="255">
        <v>2</v>
      </c>
      <c r="N5" s="255" t="s">
        <v>2</v>
      </c>
      <c r="O5" s="369" t="s">
        <v>475</v>
      </c>
      <c r="P5" s="299">
        <v>2</v>
      </c>
      <c r="Q5" s="255" t="s">
        <v>5</v>
      </c>
      <c r="R5" s="323"/>
      <c r="S5" s="255">
        <v>2</v>
      </c>
      <c r="T5" s="255" t="s">
        <v>0</v>
      </c>
      <c r="U5" s="336"/>
      <c r="V5" s="255">
        <v>2</v>
      </c>
      <c r="W5" s="255" t="s">
        <v>3</v>
      </c>
      <c r="X5" s="327"/>
      <c r="Y5" s="299">
        <v>2</v>
      </c>
      <c r="Z5" s="255" t="s">
        <v>5</v>
      </c>
      <c r="AA5" s="323" t="s">
        <v>408</v>
      </c>
      <c r="AB5" s="255">
        <v>2</v>
      </c>
      <c r="AC5" s="255" t="s">
        <v>1</v>
      </c>
      <c r="AD5" s="339" t="s">
        <v>307</v>
      </c>
      <c r="AE5" s="255">
        <v>2</v>
      </c>
      <c r="AF5" s="255" t="s">
        <v>4</v>
      </c>
      <c r="AG5" s="327"/>
      <c r="AH5" s="299">
        <v>2</v>
      </c>
      <c r="AI5" s="255" t="s">
        <v>4</v>
      </c>
      <c r="AJ5" s="332"/>
    </row>
    <row r="6" spans="1:36" s="237" customFormat="1" ht="39" customHeight="1">
      <c r="A6" s="379">
        <f t="shared" si="0"/>
        <v>3</v>
      </c>
      <c r="B6" s="255" t="s">
        <v>0</v>
      </c>
      <c r="C6" s="325"/>
      <c r="D6" s="298">
        <v>3</v>
      </c>
      <c r="E6" s="255" t="s">
        <v>2</v>
      </c>
      <c r="F6" s="339" t="s">
        <v>7</v>
      </c>
      <c r="G6" s="298">
        <v>3</v>
      </c>
      <c r="H6" s="255" t="s">
        <v>5</v>
      </c>
      <c r="I6" s="380" t="s">
        <v>542</v>
      </c>
      <c r="J6" s="299">
        <v>3</v>
      </c>
      <c r="K6" s="255" t="s">
        <v>0</v>
      </c>
      <c r="L6" s="350"/>
      <c r="M6" s="255">
        <v>3</v>
      </c>
      <c r="N6" s="255" t="s">
        <v>3</v>
      </c>
      <c r="O6" s="333" t="s">
        <v>380</v>
      </c>
      <c r="P6" s="299">
        <v>3</v>
      </c>
      <c r="Q6" s="255" t="s">
        <v>6</v>
      </c>
      <c r="R6" s="361"/>
      <c r="S6" s="255">
        <v>3</v>
      </c>
      <c r="T6" s="255" t="s">
        <v>1</v>
      </c>
      <c r="U6" s="385" t="s">
        <v>535</v>
      </c>
      <c r="V6" s="255">
        <v>3</v>
      </c>
      <c r="W6" s="255" t="s">
        <v>4</v>
      </c>
      <c r="X6" s="339" t="s">
        <v>451</v>
      </c>
      <c r="Y6" s="299">
        <v>3</v>
      </c>
      <c r="Z6" s="255" t="s">
        <v>6</v>
      </c>
      <c r="AA6" s="330"/>
      <c r="AB6" s="255">
        <v>3</v>
      </c>
      <c r="AC6" s="255" t="s">
        <v>2</v>
      </c>
      <c r="AD6" s="355"/>
      <c r="AE6" s="255">
        <v>3</v>
      </c>
      <c r="AF6" s="255" t="s">
        <v>5</v>
      </c>
      <c r="AG6" s="323" t="s">
        <v>408</v>
      </c>
      <c r="AH6" s="299">
        <v>3</v>
      </c>
      <c r="AI6" s="255" t="s">
        <v>5</v>
      </c>
      <c r="AJ6" s="323" t="s">
        <v>408</v>
      </c>
    </row>
    <row r="7" spans="1:36" s="237" customFormat="1" ht="39" customHeight="1">
      <c r="A7" s="379">
        <f t="shared" si="0"/>
        <v>4</v>
      </c>
      <c r="B7" s="255" t="s">
        <v>1</v>
      </c>
      <c r="C7" s="326"/>
      <c r="D7" s="298">
        <v>4</v>
      </c>
      <c r="E7" s="255" t="s">
        <v>3</v>
      </c>
      <c r="F7" s="339" t="s">
        <v>25</v>
      </c>
      <c r="G7" s="298">
        <v>4</v>
      </c>
      <c r="H7" s="255" t="s">
        <v>6</v>
      </c>
      <c r="I7" s="345"/>
      <c r="J7" s="299">
        <v>4</v>
      </c>
      <c r="K7" s="255" t="s">
        <v>1</v>
      </c>
      <c r="L7" s="323" t="s">
        <v>408</v>
      </c>
      <c r="M7" s="255">
        <v>4</v>
      </c>
      <c r="N7" s="255" t="s">
        <v>4</v>
      </c>
      <c r="O7" s="333" t="s">
        <v>531</v>
      </c>
      <c r="P7" s="299">
        <v>4</v>
      </c>
      <c r="Q7" s="255" t="s">
        <v>0</v>
      </c>
      <c r="R7" s="337"/>
      <c r="S7" s="255">
        <v>4</v>
      </c>
      <c r="T7" s="255" t="s">
        <v>2</v>
      </c>
      <c r="U7" s="327"/>
      <c r="V7" s="255">
        <v>4</v>
      </c>
      <c r="W7" s="255" t="s">
        <v>5</v>
      </c>
      <c r="X7" s="310" t="s">
        <v>483</v>
      </c>
      <c r="Y7" s="299">
        <v>4</v>
      </c>
      <c r="Z7" s="255" t="s">
        <v>0</v>
      </c>
      <c r="AA7" s="337"/>
      <c r="AB7" s="255">
        <v>4</v>
      </c>
      <c r="AC7" s="255" t="s">
        <v>3</v>
      </c>
      <c r="AD7" s="338"/>
      <c r="AE7" s="255">
        <v>4</v>
      </c>
      <c r="AF7" s="255" t="s">
        <v>6</v>
      </c>
      <c r="AG7" s="330"/>
      <c r="AH7" s="299">
        <v>4</v>
      </c>
      <c r="AI7" s="255" t="s">
        <v>6</v>
      </c>
      <c r="AJ7" s="330"/>
    </row>
    <row r="8" spans="1:36" s="237" customFormat="1" ht="39" customHeight="1">
      <c r="A8" s="379">
        <f t="shared" si="0"/>
        <v>5</v>
      </c>
      <c r="B8" s="255" t="s">
        <v>2</v>
      </c>
      <c r="C8" s="327"/>
      <c r="D8" s="298">
        <v>5</v>
      </c>
      <c r="E8" s="255" t="s">
        <v>4</v>
      </c>
      <c r="F8" s="339" t="s">
        <v>26</v>
      </c>
      <c r="G8" s="298">
        <v>5</v>
      </c>
      <c r="H8" s="255" t="s">
        <v>0</v>
      </c>
      <c r="I8" s="346"/>
      <c r="J8" s="299">
        <v>5</v>
      </c>
      <c r="K8" s="255" t="s">
        <v>2</v>
      </c>
      <c r="L8" s="327" t="s">
        <v>508</v>
      </c>
      <c r="M8" s="255">
        <v>5</v>
      </c>
      <c r="N8" s="255" t="s">
        <v>5</v>
      </c>
      <c r="O8" s="357" t="s">
        <v>473</v>
      </c>
      <c r="P8" s="299">
        <v>5</v>
      </c>
      <c r="Q8" s="255" t="s">
        <v>1</v>
      </c>
      <c r="R8" s="326"/>
      <c r="S8" s="255">
        <v>5</v>
      </c>
      <c r="T8" s="255" t="s">
        <v>3</v>
      </c>
      <c r="U8" s="218"/>
      <c r="V8" s="255">
        <v>5</v>
      </c>
      <c r="W8" s="255" t="s">
        <v>6</v>
      </c>
      <c r="X8" s="355"/>
      <c r="Y8" s="299">
        <v>5</v>
      </c>
      <c r="Z8" s="255" t="s">
        <v>1</v>
      </c>
      <c r="AA8" s="327"/>
      <c r="AB8" s="255">
        <v>5</v>
      </c>
      <c r="AC8" s="255" t="s">
        <v>4</v>
      </c>
      <c r="AD8" s="327"/>
      <c r="AE8" s="255">
        <v>5</v>
      </c>
      <c r="AF8" s="255" t="s">
        <v>0</v>
      </c>
      <c r="AG8" s="337"/>
      <c r="AH8" s="299">
        <v>5</v>
      </c>
      <c r="AI8" s="255" t="s">
        <v>0</v>
      </c>
      <c r="AJ8" s="329"/>
    </row>
    <row r="9" spans="1:36" s="237" customFormat="1" ht="39" customHeight="1">
      <c r="A9" s="379">
        <f t="shared" si="0"/>
        <v>6</v>
      </c>
      <c r="B9" s="255" t="s">
        <v>3</v>
      </c>
      <c r="C9" s="328"/>
      <c r="D9" s="298">
        <v>6</v>
      </c>
      <c r="E9" s="255" t="s">
        <v>5</v>
      </c>
      <c r="F9" s="238" t="s">
        <v>452</v>
      </c>
      <c r="G9" s="298">
        <v>6</v>
      </c>
      <c r="H9" s="255" t="s">
        <v>1</v>
      </c>
      <c r="I9" s="344"/>
      <c r="J9" s="299">
        <v>6</v>
      </c>
      <c r="K9" s="255" t="s">
        <v>3</v>
      </c>
      <c r="L9" s="323"/>
      <c r="M9" s="255">
        <v>6</v>
      </c>
      <c r="N9" s="255" t="s">
        <v>6</v>
      </c>
      <c r="O9" s="336"/>
      <c r="P9" s="299">
        <v>6</v>
      </c>
      <c r="Q9" s="255" t="s">
        <v>2</v>
      </c>
      <c r="R9" s="323" t="s">
        <v>408</v>
      </c>
      <c r="S9" s="255">
        <v>6</v>
      </c>
      <c r="T9" s="255" t="s">
        <v>4</v>
      </c>
      <c r="U9" s="327" t="s">
        <v>548</v>
      </c>
      <c r="V9" s="255">
        <v>6</v>
      </c>
      <c r="W9" s="255" t="s">
        <v>0</v>
      </c>
      <c r="X9" s="337"/>
      <c r="Y9" s="299">
        <v>6</v>
      </c>
      <c r="Z9" s="255" t="s">
        <v>2</v>
      </c>
      <c r="AA9" s="327"/>
      <c r="AB9" s="255">
        <v>6</v>
      </c>
      <c r="AC9" s="255" t="s">
        <v>5</v>
      </c>
      <c r="AD9" s="349"/>
      <c r="AE9" s="255">
        <v>6</v>
      </c>
      <c r="AF9" s="255" t="s">
        <v>1</v>
      </c>
      <c r="AG9" s="326"/>
      <c r="AH9" s="299">
        <v>6</v>
      </c>
      <c r="AI9" s="255" t="s">
        <v>1</v>
      </c>
      <c r="AJ9" s="332"/>
    </row>
    <row r="10" spans="1:36" s="237" customFormat="1" ht="39" customHeight="1">
      <c r="A10" s="379">
        <f t="shared" si="0"/>
        <v>7</v>
      </c>
      <c r="B10" s="255" t="s">
        <v>4</v>
      </c>
      <c r="C10" s="328"/>
      <c r="D10" s="298">
        <v>7</v>
      </c>
      <c r="E10" s="255" t="s">
        <v>6</v>
      </c>
      <c r="F10" s="330"/>
      <c r="G10" s="298">
        <v>7</v>
      </c>
      <c r="H10" s="255" t="s">
        <v>2</v>
      </c>
      <c r="I10" s="238" t="s">
        <v>550</v>
      </c>
      <c r="J10" s="299">
        <v>7</v>
      </c>
      <c r="K10" s="255" t="s">
        <v>4</v>
      </c>
      <c r="L10" s="333" t="s">
        <v>543</v>
      </c>
      <c r="M10" s="255">
        <v>7</v>
      </c>
      <c r="N10" s="255" t="s">
        <v>0</v>
      </c>
      <c r="O10" s="336"/>
      <c r="P10" s="299">
        <v>7</v>
      </c>
      <c r="Q10" s="255" t="s">
        <v>3</v>
      </c>
      <c r="R10" s="384" t="s">
        <v>537</v>
      </c>
      <c r="S10" s="255">
        <v>7</v>
      </c>
      <c r="T10" s="255" t="s">
        <v>5</v>
      </c>
      <c r="U10" s="384" t="s">
        <v>533</v>
      </c>
      <c r="V10" s="255">
        <v>7</v>
      </c>
      <c r="W10" s="255" t="s">
        <v>1</v>
      </c>
      <c r="X10" s="326"/>
      <c r="Y10" s="299">
        <v>7</v>
      </c>
      <c r="Z10" s="255" t="s">
        <v>3</v>
      </c>
      <c r="AA10" s="384" t="s">
        <v>538</v>
      </c>
      <c r="AB10" s="255">
        <v>7</v>
      </c>
      <c r="AC10" s="255" t="s">
        <v>6</v>
      </c>
      <c r="AD10" s="355"/>
      <c r="AE10" s="255">
        <v>7</v>
      </c>
      <c r="AF10" s="255" t="s">
        <v>2</v>
      </c>
      <c r="AG10" s="348"/>
      <c r="AH10" s="299">
        <v>7</v>
      </c>
      <c r="AI10" s="255" t="s">
        <v>2</v>
      </c>
      <c r="AJ10" s="328"/>
    </row>
    <row r="11" spans="1:36" s="237" customFormat="1" ht="39" customHeight="1">
      <c r="A11" s="379">
        <f t="shared" si="0"/>
        <v>8</v>
      </c>
      <c r="B11" s="255" t="s">
        <v>5</v>
      </c>
      <c r="C11" s="323" t="s">
        <v>520</v>
      </c>
      <c r="D11" s="298">
        <v>8</v>
      </c>
      <c r="E11" s="255" t="s">
        <v>0</v>
      </c>
      <c r="F11" s="337"/>
      <c r="G11" s="298">
        <v>8</v>
      </c>
      <c r="H11" s="255" t="s">
        <v>3</v>
      </c>
      <c r="I11" s="347"/>
      <c r="J11" s="299">
        <v>8</v>
      </c>
      <c r="K11" s="255" t="s">
        <v>5</v>
      </c>
      <c r="L11" s="307"/>
      <c r="M11" s="255">
        <v>8</v>
      </c>
      <c r="N11" s="255" t="s">
        <v>1</v>
      </c>
      <c r="O11" s="369" t="s">
        <v>474</v>
      </c>
      <c r="P11" s="299">
        <v>8</v>
      </c>
      <c r="Q11" s="255" t="s">
        <v>4</v>
      </c>
      <c r="R11" s="327"/>
      <c r="S11" s="255">
        <v>8</v>
      </c>
      <c r="T11" s="255" t="s">
        <v>6</v>
      </c>
      <c r="U11" s="330"/>
      <c r="V11" s="255">
        <v>8</v>
      </c>
      <c r="W11" s="255" t="s">
        <v>2</v>
      </c>
      <c r="X11" s="327"/>
      <c r="Y11" s="299">
        <v>8</v>
      </c>
      <c r="Z11" s="255" t="s">
        <v>4</v>
      </c>
      <c r="AA11" s="349"/>
      <c r="AB11" s="255">
        <v>8</v>
      </c>
      <c r="AC11" s="255" t="s">
        <v>0</v>
      </c>
      <c r="AD11" s="353"/>
      <c r="AE11" s="255">
        <v>8</v>
      </c>
      <c r="AF11" s="255" t="s">
        <v>3</v>
      </c>
      <c r="AG11" s="332"/>
      <c r="AH11" s="299">
        <v>8</v>
      </c>
      <c r="AI11" s="255" t="s">
        <v>3</v>
      </c>
      <c r="AJ11" s="327"/>
    </row>
    <row r="12" spans="1:36" s="237" customFormat="1" ht="39" customHeight="1">
      <c r="A12" s="255">
        <f t="shared" si="0"/>
        <v>9</v>
      </c>
      <c r="B12" s="255" t="s">
        <v>6</v>
      </c>
      <c r="C12" s="329"/>
      <c r="D12" s="298">
        <v>9</v>
      </c>
      <c r="E12" s="255" t="s">
        <v>1</v>
      </c>
      <c r="F12" s="340"/>
      <c r="G12" s="298">
        <v>9</v>
      </c>
      <c r="H12" s="255" t="s">
        <v>4</v>
      </c>
      <c r="I12" s="343" t="s">
        <v>218</v>
      </c>
      <c r="J12" s="299">
        <v>9</v>
      </c>
      <c r="K12" s="255" t="s">
        <v>6</v>
      </c>
      <c r="L12" s="324" t="s">
        <v>544</v>
      </c>
      <c r="M12" s="255">
        <v>9</v>
      </c>
      <c r="N12" s="255" t="s">
        <v>2</v>
      </c>
      <c r="O12" s="356" t="s">
        <v>471</v>
      </c>
      <c r="P12" s="299">
        <v>9</v>
      </c>
      <c r="Q12" s="255" t="s">
        <v>5</v>
      </c>
      <c r="R12" s="384" t="s">
        <v>538</v>
      </c>
      <c r="S12" s="255">
        <v>9</v>
      </c>
      <c r="T12" s="255" t="s">
        <v>0</v>
      </c>
      <c r="U12" s="330"/>
      <c r="V12" s="255">
        <v>9</v>
      </c>
      <c r="W12" s="255" t="s">
        <v>3</v>
      </c>
      <c r="X12" s="323" t="s">
        <v>497</v>
      </c>
      <c r="Y12" s="299">
        <v>9</v>
      </c>
      <c r="Z12" s="255" t="s">
        <v>5</v>
      </c>
      <c r="AA12" s="310" t="s">
        <v>453</v>
      </c>
      <c r="AB12" s="255">
        <v>9</v>
      </c>
      <c r="AC12" s="255" t="s">
        <v>1</v>
      </c>
      <c r="AD12" s="365" t="s">
        <v>28</v>
      </c>
      <c r="AE12" s="255">
        <v>9</v>
      </c>
      <c r="AF12" s="255" t="s">
        <v>4</v>
      </c>
      <c r="AG12" s="343" t="s">
        <v>225</v>
      </c>
      <c r="AH12" s="299">
        <v>9</v>
      </c>
      <c r="AI12" s="255" t="s">
        <v>4</v>
      </c>
      <c r="AJ12" s="349"/>
    </row>
    <row r="13" spans="1:36" s="237" customFormat="1" ht="39" customHeight="1">
      <c r="A13" s="379">
        <v>10</v>
      </c>
      <c r="B13" s="255" t="s">
        <v>0</v>
      </c>
      <c r="C13" s="330"/>
      <c r="D13" s="298">
        <v>10</v>
      </c>
      <c r="E13" s="255" t="s">
        <v>2</v>
      </c>
      <c r="F13" s="307"/>
      <c r="G13" s="298">
        <v>10</v>
      </c>
      <c r="H13" s="255" t="s">
        <v>5</v>
      </c>
      <c r="I13" s="384" t="s">
        <v>538</v>
      </c>
      <c r="J13" s="299">
        <v>10</v>
      </c>
      <c r="K13" s="255" t="s">
        <v>0</v>
      </c>
      <c r="L13" s="330"/>
      <c r="M13" s="255">
        <v>10</v>
      </c>
      <c r="N13" s="255" t="s">
        <v>3</v>
      </c>
      <c r="O13" s="369" t="s">
        <v>476</v>
      </c>
      <c r="P13" s="299">
        <v>10</v>
      </c>
      <c r="Q13" s="255" t="s">
        <v>6</v>
      </c>
      <c r="R13" s="362"/>
      <c r="S13" s="255">
        <v>10</v>
      </c>
      <c r="T13" s="255" t="s">
        <v>1</v>
      </c>
      <c r="U13" s="339" t="s">
        <v>8</v>
      </c>
      <c r="V13" s="255">
        <v>10</v>
      </c>
      <c r="W13" s="255" t="s">
        <v>4</v>
      </c>
      <c r="X13" s="349"/>
      <c r="Y13" s="299">
        <v>10</v>
      </c>
      <c r="Z13" s="255" t="s">
        <v>6</v>
      </c>
      <c r="AA13" s="317"/>
      <c r="AB13" s="255">
        <v>10</v>
      </c>
      <c r="AC13" s="255" t="s">
        <v>2</v>
      </c>
      <c r="AD13" s="310" t="s">
        <v>454</v>
      </c>
      <c r="AE13" s="255">
        <v>10</v>
      </c>
      <c r="AF13" s="255" t="s">
        <v>5</v>
      </c>
      <c r="AG13" s="349"/>
      <c r="AH13" s="299">
        <v>10</v>
      </c>
      <c r="AI13" s="255" t="s">
        <v>5</v>
      </c>
      <c r="AJ13" s="332"/>
    </row>
    <row r="14" spans="1:36" s="237" customFormat="1" ht="39" customHeight="1">
      <c r="A14" s="379">
        <f t="shared" si="0"/>
        <v>11</v>
      </c>
      <c r="B14" s="255" t="s">
        <v>1</v>
      </c>
      <c r="C14" s="373" t="s">
        <v>408</v>
      </c>
      <c r="D14" s="298">
        <v>11</v>
      </c>
      <c r="E14" s="255" t="s">
        <v>3</v>
      </c>
      <c r="F14" s="384" t="s">
        <v>537</v>
      </c>
      <c r="G14" s="298">
        <v>11</v>
      </c>
      <c r="H14" s="255" t="s">
        <v>6</v>
      </c>
      <c r="I14" s="341"/>
      <c r="J14" s="299">
        <v>11</v>
      </c>
      <c r="K14" s="255" t="s">
        <v>1</v>
      </c>
      <c r="L14" s="352" t="s">
        <v>524</v>
      </c>
      <c r="M14" s="255">
        <v>11</v>
      </c>
      <c r="N14" s="255" t="s">
        <v>4</v>
      </c>
      <c r="O14" s="339" t="s">
        <v>449</v>
      </c>
      <c r="P14" s="299">
        <v>11</v>
      </c>
      <c r="Q14" s="255" t="s">
        <v>0</v>
      </c>
      <c r="R14" s="363"/>
      <c r="S14" s="255">
        <v>11</v>
      </c>
      <c r="T14" s="255" t="s">
        <v>2</v>
      </c>
      <c r="U14" s="333" t="s">
        <v>437</v>
      </c>
      <c r="V14" s="255">
        <v>11</v>
      </c>
      <c r="W14" s="255" t="s">
        <v>5</v>
      </c>
      <c r="X14" s="327"/>
      <c r="Y14" s="299">
        <v>11</v>
      </c>
      <c r="Z14" s="255" t="s">
        <v>0</v>
      </c>
      <c r="AA14" s="320"/>
      <c r="AB14" s="255">
        <v>11</v>
      </c>
      <c r="AC14" s="255" t="s">
        <v>3</v>
      </c>
      <c r="AD14" s="366"/>
      <c r="AE14" s="255">
        <v>11</v>
      </c>
      <c r="AF14" s="255" t="s">
        <v>6</v>
      </c>
      <c r="AG14" s="339" t="s">
        <v>29</v>
      </c>
      <c r="AH14" s="299">
        <v>11</v>
      </c>
      <c r="AI14" s="255" t="s">
        <v>6</v>
      </c>
      <c r="AJ14" s="355"/>
    </row>
    <row r="15" spans="1:36" s="237" customFormat="1" ht="39" customHeight="1">
      <c r="A15" s="379">
        <f t="shared" si="0"/>
        <v>12</v>
      </c>
      <c r="B15" s="255" t="s">
        <v>2</v>
      </c>
      <c r="C15" s="323" t="s">
        <v>485</v>
      </c>
      <c r="D15" s="298">
        <v>12</v>
      </c>
      <c r="E15" s="255" t="s">
        <v>4</v>
      </c>
      <c r="F15" s="333" t="s">
        <v>252</v>
      </c>
      <c r="G15" s="298">
        <v>12</v>
      </c>
      <c r="H15" s="255" t="s">
        <v>0</v>
      </c>
      <c r="I15" s="336"/>
      <c r="J15" s="299">
        <v>12</v>
      </c>
      <c r="K15" s="255" t="s">
        <v>2</v>
      </c>
      <c r="L15" s="333" t="s">
        <v>324</v>
      </c>
      <c r="M15" s="255">
        <v>12</v>
      </c>
      <c r="N15" s="255" t="s">
        <v>5</v>
      </c>
      <c r="O15" s="218"/>
      <c r="P15" s="299">
        <v>12</v>
      </c>
      <c r="Q15" s="255" t="s">
        <v>1</v>
      </c>
      <c r="R15" s="340"/>
      <c r="S15" s="255">
        <v>12</v>
      </c>
      <c r="T15" s="255" t="s">
        <v>3</v>
      </c>
      <c r="U15" s="310" t="s">
        <v>468</v>
      </c>
      <c r="V15" s="255">
        <v>12</v>
      </c>
      <c r="W15" s="255" t="s">
        <v>6</v>
      </c>
      <c r="X15" s="334"/>
      <c r="Y15" s="299">
        <v>12</v>
      </c>
      <c r="Z15" s="255" t="s">
        <v>1</v>
      </c>
      <c r="AA15" s="308"/>
      <c r="AB15" s="255">
        <v>12</v>
      </c>
      <c r="AC15" s="255" t="s">
        <v>4</v>
      </c>
      <c r="AD15" s="333" t="s">
        <v>499</v>
      </c>
      <c r="AE15" s="255">
        <v>12</v>
      </c>
      <c r="AF15" s="255" t="s">
        <v>0</v>
      </c>
      <c r="AG15" s="330"/>
      <c r="AH15" s="299">
        <v>12</v>
      </c>
      <c r="AI15" s="255" t="s">
        <v>0</v>
      </c>
      <c r="AJ15" s="355"/>
    </row>
    <row r="16" spans="1:36" s="237" customFormat="1" ht="39" customHeight="1">
      <c r="A16" s="379">
        <f t="shared" si="0"/>
        <v>13</v>
      </c>
      <c r="B16" s="255" t="s">
        <v>3</v>
      </c>
      <c r="C16" s="327"/>
      <c r="D16" s="298">
        <v>13</v>
      </c>
      <c r="E16" s="255" t="s">
        <v>5</v>
      </c>
      <c r="F16" s="384" t="s">
        <v>538</v>
      </c>
      <c r="G16" s="298">
        <v>13</v>
      </c>
      <c r="H16" s="255" t="s">
        <v>1</v>
      </c>
      <c r="I16" s="333" t="s">
        <v>460</v>
      </c>
      <c r="J16" s="299">
        <v>13</v>
      </c>
      <c r="K16" s="255" t="s">
        <v>3</v>
      </c>
      <c r="L16" s="322" t="s">
        <v>519</v>
      </c>
      <c r="M16" s="255">
        <v>13</v>
      </c>
      <c r="N16" s="255" t="s">
        <v>6</v>
      </c>
      <c r="O16" s="355"/>
      <c r="P16" s="299">
        <v>13</v>
      </c>
      <c r="Q16" s="255" t="s">
        <v>2</v>
      </c>
      <c r="R16" s="323" t="s">
        <v>510</v>
      </c>
      <c r="S16" s="255">
        <v>13</v>
      </c>
      <c r="T16" s="255" t="s">
        <v>4</v>
      </c>
      <c r="U16" s="333" t="s">
        <v>534</v>
      </c>
      <c r="V16" s="255">
        <v>13</v>
      </c>
      <c r="W16" s="255" t="s">
        <v>0</v>
      </c>
      <c r="X16" s="353"/>
      <c r="Y16" s="299">
        <v>13</v>
      </c>
      <c r="Z16" s="255" t="s">
        <v>2</v>
      </c>
      <c r="AA16" s="311"/>
      <c r="AB16" s="255">
        <v>13</v>
      </c>
      <c r="AC16" s="255" t="s">
        <v>5</v>
      </c>
      <c r="AD16" s="323" t="s">
        <v>408</v>
      </c>
      <c r="AE16" s="255">
        <v>13</v>
      </c>
      <c r="AF16" s="255" t="s">
        <v>1</v>
      </c>
      <c r="AG16" s="327"/>
      <c r="AH16" s="299">
        <v>13</v>
      </c>
      <c r="AI16" s="255" t="s">
        <v>1</v>
      </c>
      <c r="AJ16" s="332"/>
    </row>
    <row r="17" spans="1:36" s="237" customFormat="1" ht="39" customHeight="1">
      <c r="A17" s="379">
        <f t="shared" si="0"/>
        <v>14</v>
      </c>
      <c r="B17" s="255" t="s">
        <v>4</v>
      </c>
      <c r="C17" s="333" t="s">
        <v>65</v>
      </c>
      <c r="D17" s="298">
        <v>14</v>
      </c>
      <c r="E17" s="255" t="s">
        <v>6</v>
      </c>
      <c r="F17" s="330"/>
      <c r="G17" s="298">
        <v>14</v>
      </c>
      <c r="H17" s="255" t="s">
        <v>2</v>
      </c>
      <c r="I17" s="384" t="s">
        <v>537</v>
      </c>
      <c r="J17" s="299">
        <v>14</v>
      </c>
      <c r="K17" s="255" t="s">
        <v>4</v>
      </c>
      <c r="L17" s="349"/>
      <c r="M17" s="255">
        <v>14</v>
      </c>
      <c r="N17" s="255" t="s">
        <v>0</v>
      </c>
      <c r="O17" s="355"/>
      <c r="P17" s="299">
        <v>14</v>
      </c>
      <c r="Q17" s="255" t="s">
        <v>3</v>
      </c>
      <c r="R17" s="327"/>
      <c r="S17" s="255">
        <v>14</v>
      </c>
      <c r="T17" s="255" t="s">
        <v>5</v>
      </c>
      <c r="U17" s="327"/>
      <c r="V17" s="255">
        <v>14</v>
      </c>
      <c r="W17" s="255" t="s">
        <v>1</v>
      </c>
      <c r="X17" s="327"/>
      <c r="Y17" s="299">
        <v>14</v>
      </c>
      <c r="Z17" s="255" t="s">
        <v>3</v>
      </c>
      <c r="AA17" s="309"/>
      <c r="AB17" s="255">
        <v>14</v>
      </c>
      <c r="AC17" s="255" t="s">
        <v>6</v>
      </c>
      <c r="AD17" s="330"/>
      <c r="AE17" s="255">
        <v>14</v>
      </c>
      <c r="AF17" s="255" t="s">
        <v>2</v>
      </c>
      <c r="AG17" s="360"/>
      <c r="AH17" s="299">
        <v>14</v>
      </c>
      <c r="AI17" s="255" t="s">
        <v>2</v>
      </c>
      <c r="AJ17" s="349"/>
    </row>
    <row r="18" spans="1:36" s="237" customFormat="1" ht="39" customHeight="1">
      <c r="A18" s="379">
        <f t="shared" si="0"/>
        <v>15</v>
      </c>
      <c r="B18" s="255" t="s">
        <v>5</v>
      </c>
      <c r="C18" s="327"/>
      <c r="D18" s="298">
        <v>15</v>
      </c>
      <c r="E18" s="255" t="s">
        <v>0</v>
      </c>
      <c r="F18" s="330"/>
      <c r="G18" s="298">
        <v>15</v>
      </c>
      <c r="H18" s="255" t="s">
        <v>3</v>
      </c>
      <c r="I18" s="371" t="s">
        <v>487</v>
      </c>
      <c r="J18" s="299">
        <v>15</v>
      </c>
      <c r="K18" s="255" t="s">
        <v>5</v>
      </c>
      <c r="L18" s="338"/>
      <c r="M18" s="255">
        <v>15</v>
      </c>
      <c r="N18" s="255" t="s">
        <v>1</v>
      </c>
      <c r="O18" s="332"/>
      <c r="P18" s="299">
        <v>15</v>
      </c>
      <c r="Q18" s="255" t="s">
        <v>4</v>
      </c>
      <c r="R18" s="332"/>
      <c r="S18" s="255">
        <v>15</v>
      </c>
      <c r="T18" s="255" t="s">
        <v>6</v>
      </c>
      <c r="U18" s="330"/>
      <c r="V18" s="255">
        <v>15</v>
      </c>
      <c r="W18" s="255" t="s">
        <v>2</v>
      </c>
      <c r="X18" s="327"/>
      <c r="Y18" s="299">
        <v>15</v>
      </c>
      <c r="Z18" s="255" t="s">
        <v>4</v>
      </c>
      <c r="AA18" s="308"/>
      <c r="AB18" s="255">
        <v>15</v>
      </c>
      <c r="AC18" s="255" t="s">
        <v>0</v>
      </c>
      <c r="AD18" s="330"/>
      <c r="AE18" s="255">
        <v>15</v>
      </c>
      <c r="AF18" s="255" t="s">
        <v>3</v>
      </c>
      <c r="AG18" s="323" t="s">
        <v>504</v>
      </c>
      <c r="AH18" s="299">
        <v>15</v>
      </c>
      <c r="AI18" s="255" t="s">
        <v>3</v>
      </c>
      <c r="AJ18" s="332"/>
    </row>
    <row r="19" spans="1:36" s="237" customFormat="1" ht="39" customHeight="1">
      <c r="A19" s="379">
        <f t="shared" si="0"/>
        <v>16</v>
      </c>
      <c r="B19" s="255" t="s">
        <v>6</v>
      </c>
      <c r="C19" s="334"/>
      <c r="D19" s="298">
        <v>16</v>
      </c>
      <c r="E19" s="255" t="s">
        <v>1</v>
      </c>
      <c r="F19" s="381" t="s">
        <v>528</v>
      </c>
      <c r="G19" s="298">
        <v>16</v>
      </c>
      <c r="H19" s="255" t="s">
        <v>4</v>
      </c>
      <c r="I19" s="333" t="s">
        <v>459</v>
      </c>
      <c r="J19" s="299">
        <v>16</v>
      </c>
      <c r="K19" s="255" t="s">
        <v>6</v>
      </c>
      <c r="L19" s="355"/>
      <c r="M19" s="255">
        <v>16</v>
      </c>
      <c r="N19" s="255" t="s">
        <v>2</v>
      </c>
      <c r="P19" s="299">
        <v>16</v>
      </c>
      <c r="Q19" s="255" t="s">
        <v>5</v>
      </c>
      <c r="R19" s="332"/>
      <c r="S19" s="255">
        <v>16</v>
      </c>
      <c r="T19" s="255" t="s">
        <v>0</v>
      </c>
      <c r="U19" s="362"/>
      <c r="V19" s="255">
        <v>16</v>
      </c>
      <c r="W19" s="255" t="s">
        <v>3</v>
      </c>
      <c r="X19" s="333" t="s">
        <v>274</v>
      </c>
      <c r="Y19" s="299">
        <v>16</v>
      </c>
      <c r="Z19" s="255" t="s">
        <v>5</v>
      </c>
      <c r="AA19" s="308"/>
      <c r="AB19" s="255">
        <v>16</v>
      </c>
      <c r="AC19" s="255" t="s">
        <v>1</v>
      </c>
      <c r="AD19" s="338"/>
      <c r="AE19" s="255">
        <v>16</v>
      </c>
      <c r="AF19" s="255" t="s">
        <v>4</v>
      </c>
      <c r="AG19" s="327"/>
      <c r="AH19" s="299">
        <v>16</v>
      </c>
      <c r="AI19" s="255" t="s">
        <v>4</v>
      </c>
      <c r="AJ19" s="349"/>
    </row>
    <row r="20" spans="1:36" s="237" customFormat="1" ht="39" customHeight="1">
      <c r="A20" s="379">
        <f t="shared" si="0"/>
        <v>17</v>
      </c>
      <c r="B20" s="255" t="s">
        <v>0</v>
      </c>
      <c r="C20" s="330"/>
      <c r="D20" s="298">
        <v>17</v>
      </c>
      <c r="E20" s="255" t="s">
        <v>2</v>
      </c>
      <c r="F20" s="327"/>
      <c r="G20" s="298">
        <v>17</v>
      </c>
      <c r="H20" s="255" t="s">
        <v>5</v>
      </c>
      <c r="I20" s="382" t="s">
        <v>529</v>
      </c>
      <c r="J20" s="299">
        <v>17</v>
      </c>
      <c r="K20" s="255" t="s">
        <v>0</v>
      </c>
      <c r="L20" s="355"/>
      <c r="M20" s="255">
        <v>17</v>
      </c>
      <c r="N20" s="255" t="s">
        <v>3</v>
      </c>
      <c r="O20" s="322" t="s">
        <v>491</v>
      </c>
      <c r="P20" s="299">
        <v>17</v>
      </c>
      <c r="Q20" s="255" t="s">
        <v>6</v>
      </c>
      <c r="R20" s="355"/>
      <c r="S20" s="255">
        <v>17</v>
      </c>
      <c r="T20" s="255" t="s">
        <v>1</v>
      </c>
      <c r="U20" s="327"/>
      <c r="V20" s="255">
        <v>17</v>
      </c>
      <c r="W20" s="255" t="s">
        <v>4</v>
      </c>
      <c r="X20" s="327"/>
      <c r="Y20" s="299">
        <v>17</v>
      </c>
      <c r="Z20" s="255" t="s">
        <v>6</v>
      </c>
      <c r="AA20" s="317"/>
      <c r="AB20" s="255">
        <v>17</v>
      </c>
      <c r="AC20" s="255" t="s">
        <v>2</v>
      </c>
      <c r="AD20" s="333" t="s">
        <v>501</v>
      </c>
      <c r="AE20" s="255">
        <v>17</v>
      </c>
      <c r="AF20" s="255" t="s">
        <v>5</v>
      </c>
      <c r="AG20" s="333" t="s">
        <v>228</v>
      </c>
      <c r="AH20" s="299">
        <v>17</v>
      </c>
      <c r="AI20" s="255" t="s">
        <v>5</v>
      </c>
      <c r="AJ20" s="332"/>
    </row>
    <row r="21" spans="1:36" s="237" customFormat="1" ht="39" customHeight="1">
      <c r="A21" s="379">
        <f t="shared" si="0"/>
        <v>18</v>
      </c>
      <c r="B21" s="255" t="s">
        <v>1</v>
      </c>
      <c r="C21" s="331"/>
      <c r="D21" s="298">
        <v>18</v>
      </c>
      <c r="E21" s="255" t="s">
        <v>3</v>
      </c>
      <c r="F21" s="323"/>
      <c r="G21" s="298">
        <v>18</v>
      </c>
      <c r="H21" s="255" t="s">
        <v>6</v>
      </c>
      <c r="I21" s="336"/>
      <c r="J21" s="299">
        <v>18</v>
      </c>
      <c r="K21" s="255" t="s">
        <v>1</v>
      </c>
      <c r="L21" s="339" t="s">
        <v>27</v>
      </c>
      <c r="M21" s="255">
        <v>18</v>
      </c>
      <c r="N21" s="255" t="s">
        <v>4</v>
      </c>
      <c r="O21" s="333" t="s">
        <v>492</v>
      </c>
      <c r="P21" s="299">
        <v>18</v>
      </c>
      <c r="Q21" s="255" t="s">
        <v>0</v>
      </c>
      <c r="R21" s="355"/>
      <c r="S21" s="255">
        <v>18</v>
      </c>
      <c r="T21" s="255" t="s">
        <v>2</v>
      </c>
      <c r="U21" s="218"/>
      <c r="V21" s="255">
        <v>18</v>
      </c>
      <c r="W21" s="255" t="s">
        <v>5</v>
      </c>
      <c r="X21" s="342"/>
      <c r="Y21" s="299">
        <v>18</v>
      </c>
      <c r="Z21" s="255" t="s">
        <v>0</v>
      </c>
      <c r="AA21" s="320"/>
      <c r="AB21" s="255">
        <v>18</v>
      </c>
      <c r="AC21" s="255" t="s">
        <v>3</v>
      </c>
      <c r="AD21" s="327"/>
      <c r="AE21" s="255">
        <v>18</v>
      </c>
      <c r="AF21" s="255" t="s">
        <v>6</v>
      </c>
      <c r="AG21" s="330"/>
      <c r="AH21" s="299">
        <v>18</v>
      </c>
      <c r="AI21" s="255" t="s">
        <v>6</v>
      </c>
      <c r="AJ21" s="353"/>
    </row>
    <row r="22" spans="1:36" s="237" customFormat="1" ht="39" customHeight="1">
      <c r="A22" s="379">
        <f t="shared" si="0"/>
        <v>19</v>
      </c>
      <c r="B22" s="255" t="s">
        <v>2</v>
      </c>
      <c r="C22" s="323" t="s">
        <v>401</v>
      </c>
      <c r="D22" s="298">
        <v>19</v>
      </c>
      <c r="E22" s="255" t="s">
        <v>4</v>
      </c>
      <c r="F22" s="323" t="s">
        <v>196</v>
      </c>
      <c r="G22" s="298">
        <v>19</v>
      </c>
      <c r="H22" s="255" t="s">
        <v>0</v>
      </c>
      <c r="I22" s="337"/>
      <c r="J22" s="299">
        <v>19</v>
      </c>
      <c r="K22" s="255" t="s">
        <v>2</v>
      </c>
      <c r="L22" s="332"/>
      <c r="M22" s="255">
        <v>19</v>
      </c>
      <c r="N22" s="255" t="s">
        <v>5</v>
      </c>
      <c r="O22" s="338"/>
      <c r="P22" s="299">
        <v>19</v>
      </c>
      <c r="Q22" s="255" t="s">
        <v>1</v>
      </c>
      <c r="R22" s="339" t="s">
        <v>35</v>
      </c>
      <c r="S22" s="255">
        <v>19</v>
      </c>
      <c r="T22" s="255" t="s">
        <v>3</v>
      </c>
      <c r="U22" s="384" t="s">
        <v>539</v>
      </c>
      <c r="V22" s="255">
        <v>19</v>
      </c>
      <c r="W22" s="255" t="s">
        <v>6</v>
      </c>
      <c r="X22" s="330"/>
      <c r="Y22" s="299">
        <v>19</v>
      </c>
      <c r="Z22" s="255" t="s">
        <v>1</v>
      </c>
      <c r="AA22" s="308"/>
      <c r="AB22" s="255">
        <v>19</v>
      </c>
      <c r="AC22" s="255" t="s">
        <v>4</v>
      </c>
      <c r="AD22" s="327"/>
      <c r="AE22" s="255">
        <v>19</v>
      </c>
      <c r="AF22" s="255" t="s">
        <v>0</v>
      </c>
      <c r="AG22" s="330"/>
      <c r="AH22" s="299">
        <v>19</v>
      </c>
      <c r="AI22" s="255" t="s">
        <v>0</v>
      </c>
      <c r="AJ22" s="353"/>
    </row>
    <row r="23" spans="1:36" s="237" customFormat="1" ht="39" customHeight="1">
      <c r="A23" s="379">
        <f t="shared" si="0"/>
        <v>20</v>
      </c>
      <c r="B23" s="255" t="s">
        <v>3</v>
      </c>
      <c r="C23" s="286" t="s">
        <v>489</v>
      </c>
      <c r="D23" s="298">
        <v>20</v>
      </c>
      <c r="E23" s="255" t="s">
        <v>5</v>
      </c>
      <c r="F23" s="323" t="s">
        <v>536</v>
      </c>
      <c r="G23" s="298">
        <v>20</v>
      </c>
      <c r="H23" s="255" t="s">
        <v>1</v>
      </c>
      <c r="I23" s="327"/>
      <c r="J23" s="299">
        <v>20</v>
      </c>
      <c r="K23" s="255" t="s">
        <v>3</v>
      </c>
      <c r="L23" s="332"/>
      <c r="M23" s="255">
        <v>20</v>
      </c>
      <c r="N23" s="255" t="s">
        <v>6</v>
      </c>
      <c r="O23" s="337"/>
      <c r="P23" s="299">
        <v>20</v>
      </c>
      <c r="Q23" s="255" t="s">
        <v>2</v>
      </c>
      <c r="R23" s="327"/>
      <c r="S23" s="255">
        <v>20</v>
      </c>
      <c r="T23" s="255" t="s">
        <v>4</v>
      </c>
      <c r="U23" s="343" t="s">
        <v>224</v>
      </c>
      <c r="V23" s="255">
        <v>20</v>
      </c>
      <c r="W23" s="255" t="s">
        <v>0</v>
      </c>
      <c r="X23" s="330"/>
      <c r="Y23" s="299">
        <v>20</v>
      </c>
      <c r="Z23" s="255" t="s">
        <v>2</v>
      </c>
      <c r="AA23" s="311"/>
      <c r="AB23" s="255">
        <v>20</v>
      </c>
      <c r="AC23" s="255" t="s">
        <v>5</v>
      </c>
      <c r="AD23" s="322" t="s">
        <v>502</v>
      </c>
      <c r="AE23" s="255">
        <v>20</v>
      </c>
      <c r="AF23" s="255" t="s">
        <v>1</v>
      </c>
      <c r="AG23" s="327"/>
      <c r="AH23" s="299">
        <v>20</v>
      </c>
      <c r="AI23" s="255" t="s">
        <v>1</v>
      </c>
      <c r="AJ23" s="339" t="s">
        <v>30</v>
      </c>
    </row>
    <row r="24" spans="1:36" s="237" customFormat="1" ht="39" customHeight="1">
      <c r="A24" s="255">
        <f t="shared" si="0"/>
        <v>21</v>
      </c>
      <c r="B24" s="255" t="s">
        <v>4</v>
      </c>
      <c r="C24" s="327"/>
      <c r="D24" s="298">
        <v>21</v>
      </c>
      <c r="E24" s="255" t="s">
        <v>6</v>
      </c>
      <c r="F24" s="337"/>
      <c r="G24" s="298">
        <v>21</v>
      </c>
      <c r="H24" s="255" t="s">
        <v>2</v>
      </c>
      <c r="I24" s="333" t="s">
        <v>478</v>
      </c>
      <c r="J24" s="299">
        <v>21</v>
      </c>
      <c r="K24" s="255" t="s">
        <v>4</v>
      </c>
      <c r="L24" s="332"/>
      <c r="M24" s="255">
        <v>21</v>
      </c>
      <c r="N24" s="255" t="s">
        <v>0</v>
      </c>
      <c r="O24" s="336"/>
      <c r="P24" s="299">
        <v>21</v>
      </c>
      <c r="Q24" s="255" t="s">
        <v>3</v>
      </c>
      <c r="R24" s="327"/>
      <c r="S24" s="255">
        <v>21</v>
      </c>
      <c r="T24" s="255" t="s">
        <v>5</v>
      </c>
      <c r="U24" s="323" t="s">
        <v>494</v>
      </c>
      <c r="V24" s="255">
        <v>21</v>
      </c>
      <c r="W24" s="255" t="s">
        <v>1</v>
      </c>
      <c r="X24" s="332"/>
      <c r="Y24" s="299">
        <v>21</v>
      </c>
      <c r="Z24" s="255" t="s">
        <v>3</v>
      </c>
      <c r="AA24" s="309"/>
      <c r="AB24" s="255">
        <v>21</v>
      </c>
      <c r="AC24" s="255" t="s">
        <v>6</v>
      </c>
      <c r="AD24" s="355"/>
      <c r="AE24" s="255">
        <v>21</v>
      </c>
      <c r="AF24" s="255" t="s">
        <v>2</v>
      </c>
      <c r="AG24" s="332"/>
      <c r="AH24" s="299">
        <v>21</v>
      </c>
      <c r="AI24" s="255" t="s">
        <v>2</v>
      </c>
      <c r="AJ24" s="366"/>
    </row>
    <row r="25" spans="1:36" s="237" customFormat="1" ht="39" customHeight="1">
      <c r="A25" s="379">
        <f t="shared" si="0"/>
        <v>22</v>
      </c>
      <c r="B25" s="255" t="s">
        <v>5</v>
      </c>
      <c r="C25" s="333" t="s">
        <v>456</v>
      </c>
      <c r="D25" s="298">
        <v>22</v>
      </c>
      <c r="E25" s="255" t="s">
        <v>0</v>
      </c>
      <c r="F25" s="330"/>
      <c r="G25" s="298">
        <v>22</v>
      </c>
      <c r="H25" s="255" t="s">
        <v>3</v>
      </c>
      <c r="I25" s="323" t="s">
        <v>488</v>
      </c>
      <c r="J25" s="299">
        <v>22</v>
      </c>
      <c r="K25" s="255" t="s">
        <v>5</v>
      </c>
      <c r="L25" s="332"/>
      <c r="M25" s="255">
        <v>22</v>
      </c>
      <c r="N25" s="255" t="s">
        <v>1</v>
      </c>
      <c r="O25" s="359"/>
      <c r="P25" s="299">
        <v>22</v>
      </c>
      <c r="Q25" s="255" t="s">
        <v>4</v>
      </c>
      <c r="R25" s="339" t="s">
        <v>450</v>
      </c>
      <c r="S25" s="255">
        <v>22</v>
      </c>
      <c r="T25" s="255" t="s">
        <v>6</v>
      </c>
      <c r="U25" s="330"/>
      <c r="V25" s="255">
        <v>22</v>
      </c>
      <c r="W25" s="255" t="s">
        <v>2</v>
      </c>
      <c r="X25" s="322" t="s">
        <v>500</v>
      </c>
      <c r="Y25" s="299">
        <v>22</v>
      </c>
      <c r="Z25" s="255" t="s">
        <v>4</v>
      </c>
      <c r="AA25" s="308"/>
      <c r="AB25" s="255">
        <v>22</v>
      </c>
      <c r="AC25" s="255" t="s">
        <v>0</v>
      </c>
      <c r="AD25" s="330"/>
      <c r="AE25" s="255">
        <v>22</v>
      </c>
      <c r="AF25" s="255" t="s">
        <v>3</v>
      </c>
      <c r="AG25" s="373" t="s">
        <v>538</v>
      </c>
      <c r="AH25" s="299">
        <v>22</v>
      </c>
      <c r="AI25" s="255" t="s">
        <v>3</v>
      </c>
      <c r="AJ25" s="367"/>
    </row>
    <row r="26" spans="1:36" s="237" customFormat="1" ht="39" customHeight="1">
      <c r="A26" s="379">
        <f t="shared" si="0"/>
        <v>23</v>
      </c>
      <c r="B26" s="255" t="s">
        <v>6</v>
      </c>
      <c r="C26" s="336"/>
      <c r="D26" s="298">
        <v>23</v>
      </c>
      <c r="E26" s="255" t="s">
        <v>1</v>
      </c>
      <c r="F26" s="327" t="s">
        <v>541</v>
      </c>
      <c r="G26" s="298">
        <v>23</v>
      </c>
      <c r="H26" s="255" t="s">
        <v>4</v>
      </c>
      <c r="I26" s="348"/>
      <c r="J26" s="299">
        <v>23</v>
      </c>
      <c r="K26" s="255" t="s">
        <v>6</v>
      </c>
      <c r="L26" s="355"/>
      <c r="M26" s="255">
        <v>23</v>
      </c>
      <c r="N26" s="255" t="s">
        <v>2</v>
      </c>
      <c r="O26" s="357" t="s">
        <v>545</v>
      </c>
      <c r="P26" s="299">
        <v>23</v>
      </c>
      <c r="Q26" s="255" t="s">
        <v>5</v>
      </c>
      <c r="R26" s="333" t="s">
        <v>463</v>
      </c>
      <c r="S26" s="255">
        <v>23</v>
      </c>
      <c r="T26" s="255" t="s">
        <v>0</v>
      </c>
      <c r="U26" s="330"/>
      <c r="V26" s="255">
        <v>23</v>
      </c>
      <c r="W26" s="255" t="s">
        <v>3</v>
      </c>
      <c r="X26" s="339" t="s">
        <v>36</v>
      </c>
      <c r="Y26" s="299">
        <v>23</v>
      </c>
      <c r="Z26" s="255" t="s">
        <v>5</v>
      </c>
      <c r="AA26" s="339" t="s">
        <v>9</v>
      </c>
      <c r="AB26" s="255">
        <v>23</v>
      </c>
      <c r="AC26" s="255" t="s">
        <v>1</v>
      </c>
      <c r="AD26" s="327"/>
      <c r="AE26" s="255">
        <v>23</v>
      </c>
      <c r="AF26" s="255" t="s">
        <v>4</v>
      </c>
      <c r="AG26" s="349"/>
      <c r="AH26" s="299">
        <v>23</v>
      </c>
      <c r="AI26" s="255" t="s">
        <v>4</v>
      </c>
      <c r="AJ26" s="349"/>
    </row>
    <row r="27" spans="1:36" s="237" customFormat="1" ht="39" customHeight="1">
      <c r="A27" s="379">
        <f t="shared" si="0"/>
        <v>24</v>
      </c>
      <c r="B27" s="255" t="s">
        <v>0</v>
      </c>
      <c r="C27" s="337"/>
      <c r="D27" s="298">
        <v>24</v>
      </c>
      <c r="E27" s="255" t="s">
        <v>2</v>
      </c>
      <c r="F27" s="333" t="s">
        <v>479</v>
      </c>
      <c r="G27" s="298">
        <v>24</v>
      </c>
      <c r="H27" s="255" t="s">
        <v>5</v>
      </c>
      <c r="I27" s="348"/>
      <c r="J27" s="299">
        <v>24</v>
      </c>
      <c r="K27" s="255" t="s">
        <v>0</v>
      </c>
      <c r="L27" s="355"/>
      <c r="M27" s="255">
        <v>24</v>
      </c>
      <c r="N27" s="255" t="s">
        <v>3</v>
      </c>
      <c r="O27" s="327"/>
      <c r="P27" s="299">
        <v>24</v>
      </c>
      <c r="Q27" s="255" t="s">
        <v>6</v>
      </c>
      <c r="R27" s="333" t="s">
        <v>461</v>
      </c>
      <c r="S27" s="255">
        <v>24</v>
      </c>
      <c r="T27" s="255" t="s">
        <v>1</v>
      </c>
      <c r="U27" s="327"/>
      <c r="V27" s="255">
        <v>24</v>
      </c>
      <c r="W27" s="255" t="s">
        <v>4</v>
      </c>
      <c r="X27" s="369" t="s">
        <v>506</v>
      </c>
      <c r="Y27" s="299">
        <v>24</v>
      </c>
      <c r="Z27" s="255" t="s">
        <v>6</v>
      </c>
      <c r="AA27" s="319"/>
      <c r="AB27" s="255">
        <v>24</v>
      </c>
      <c r="AC27" s="255" t="s">
        <v>2</v>
      </c>
      <c r="AD27" s="384" t="s">
        <v>540</v>
      </c>
      <c r="AE27" s="255">
        <v>24</v>
      </c>
      <c r="AF27" s="255" t="s">
        <v>5</v>
      </c>
      <c r="AG27" s="349"/>
      <c r="AH27" s="299">
        <v>24</v>
      </c>
      <c r="AI27" s="255" t="s">
        <v>5</v>
      </c>
      <c r="AJ27" s="328"/>
    </row>
    <row r="28" spans="1:36" s="237" customFormat="1" ht="39" customHeight="1">
      <c r="A28" s="379">
        <f t="shared" si="0"/>
        <v>25</v>
      </c>
      <c r="B28" s="255" t="s">
        <v>1</v>
      </c>
      <c r="C28" s="327"/>
      <c r="D28" s="298">
        <v>25</v>
      </c>
      <c r="E28" s="255" t="s">
        <v>3</v>
      </c>
      <c r="F28" s="333" t="s">
        <v>527</v>
      </c>
      <c r="G28" s="298">
        <v>25</v>
      </c>
      <c r="H28" s="255" t="s">
        <v>6</v>
      </c>
      <c r="I28" s="330"/>
      <c r="J28" s="299">
        <v>25</v>
      </c>
      <c r="K28" s="255" t="s">
        <v>1</v>
      </c>
      <c r="M28" s="255">
        <v>25</v>
      </c>
      <c r="N28" s="255" t="s">
        <v>4</v>
      </c>
      <c r="O28" s="349"/>
      <c r="P28" s="299">
        <v>25</v>
      </c>
      <c r="Q28" s="255" t="s">
        <v>0</v>
      </c>
      <c r="R28" s="333" t="s">
        <v>461</v>
      </c>
      <c r="S28" s="255">
        <v>25</v>
      </c>
      <c r="T28" s="255" t="s">
        <v>2</v>
      </c>
      <c r="U28" s="322" t="s">
        <v>495</v>
      </c>
      <c r="V28" s="255">
        <v>25</v>
      </c>
      <c r="W28" s="255" t="s">
        <v>5</v>
      </c>
      <c r="X28" s="332"/>
      <c r="Y28" s="299">
        <v>25</v>
      </c>
      <c r="Z28" s="255" t="s">
        <v>0</v>
      </c>
      <c r="AA28" s="320"/>
      <c r="AB28" s="255">
        <v>25</v>
      </c>
      <c r="AC28" s="255" t="s">
        <v>3</v>
      </c>
      <c r="AD28" s="333" t="s">
        <v>465</v>
      </c>
      <c r="AE28" s="255">
        <v>25</v>
      </c>
      <c r="AF28" s="255" t="s">
        <v>6</v>
      </c>
      <c r="AG28" s="355"/>
      <c r="AH28" s="299">
        <v>25</v>
      </c>
      <c r="AI28" s="255" t="s">
        <v>6</v>
      </c>
      <c r="AJ28" s="355"/>
    </row>
    <row r="29" spans="1:36" s="237" customFormat="1" ht="39" customHeight="1">
      <c r="A29" s="379">
        <f t="shared" si="0"/>
        <v>26</v>
      </c>
      <c r="B29" s="255" t="s">
        <v>2</v>
      </c>
      <c r="C29" s="327"/>
      <c r="D29" s="298">
        <v>26</v>
      </c>
      <c r="E29" s="255" t="s">
        <v>4</v>
      </c>
      <c r="F29" s="327"/>
      <c r="G29" s="298">
        <v>26</v>
      </c>
      <c r="H29" s="255" t="s">
        <v>0</v>
      </c>
      <c r="I29" s="330"/>
      <c r="J29" s="299">
        <v>26</v>
      </c>
      <c r="K29" s="255" t="s">
        <v>2</v>
      </c>
      <c r="L29" s="327" t="s">
        <v>530</v>
      </c>
      <c r="M29" s="255">
        <v>26</v>
      </c>
      <c r="N29" s="255" t="s">
        <v>5</v>
      </c>
      <c r="O29" s="369" t="s">
        <v>477</v>
      </c>
      <c r="P29" s="299">
        <v>26</v>
      </c>
      <c r="Q29" s="255" t="s">
        <v>1</v>
      </c>
      <c r="R29" s="358" t="s">
        <v>464</v>
      </c>
      <c r="S29" s="255">
        <v>26</v>
      </c>
      <c r="T29" s="255" t="s">
        <v>3</v>
      </c>
      <c r="U29" s="323"/>
      <c r="V29" s="255">
        <v>26</v>
      </c>
      <c r="W29" s="255" t="s">
        <v>6</v>
      </c>
      <c r="X29" s="355"/>
      <c r="Y29" s="299">
        <v>26</v>
      </c>
      <c r="Z29" s="255" t="s">
        <v>1</v>
      </c>
      <c r="AA29" s="308"/>
      <c r="AB29" s="255">
        <v>26</v>
      </c>
      <c r="AC29" s="255" t="s">
        <v>4</v>
      </c>
      <c r="AD29" s="327" t="s">
        <v>546</v>
      </c>
      <c r="AE29" s="255">
        <v>26</v>
      </c>
      <c r="AF29" s="255" t="s">
        <v>0</v>
      </c>
      <c r="AG29" s="355"/>
      <c r="AH29" s="299">
        <v>26</v>
      </c>
      <c r="AI29" s="255" t="s">
        <v>0</v>
      </c>
      <c r="AJ29" s="368"/>
    </row>
    <row r="30" spans="1:36" s="237" customFormat="1" ht="39" customHeight="1">
      <c r="A30" s="379">
        <f t="shared" si="0"/>
        <v>27</v>
      </c>
      <c r="B30" s="255" t="s">
        <v>3</v>
      </c>
      <c r="C30" s="338"/>
      <c r="D30" s="298">
        <v>27</v>
      </c>
      <c r="E30" s="255" t="s">
        <v>5</v>
      </c>
      <c r="F30" s="327"/>
      <c r="G30" s="298">
        <v>27</v>
      </c>
      <c r="H30" s="255" t="s">
        <v>1</v>
      </c>
      <c r="I30" s="327"/>
      <c r="J30" s="299">
        <v>27</v>
      </c>
      <c r="K30" s="255" t="s">
        <v>3</v>
      </c>
      <c r="L30" s="327" t="s">
        <v>530</v>
      </c>
      <c r="M30" s="255">
        <v>27</v>
      </c>
      <c r="N30" s="255" t="s">
        <v>6</v>
      </c>
      <c r="O30" s="355"/>
      <c r="P30" s="299">
        <v>27</v>
      </c>
      <c r="Q30" s="255" t="s">
        <v>2</v>
      </c>
      <c r="R30" s="327"/>
      <c r="S30" s="255">
        <v>27</v>
      </c>
      <c r="T30" s="255" t="s">
        <v>4</v>
      </c>
      <c r="U30" s="323" t="s">
        <v>512</v>
      </c>
      <c r="V30" s="255">
        <v>27</v>
      </c>
      <c r="W30" s="255" t="s">
        <v>0</v>
      </c>
      <c r="X30" s="355"/>
      <c r="Y30" s="299">
        <v>27</v>
      </c>
      <c r="Z30" s="255" t="s">
        <v>2</v>
      </c>
      <c r="AA30" s="311"/>
      <c r="AB30" s="255">
        <v>27</v>
      </c>
      <c r="AC30" s="255" t="s">
        <v>5</v>
      </c>
      <c r="AD30" s="327" t="s">
        <v>547</v>
      </c>
      <c r="AE30" s="255">
        <v>27</v>
      </c>
      <c r="AF30" s="255" t="s">
        <v>1</v>
      </c>
      <c r="AG30" s="332"/>
      <c r="AH30" s="299">
        <v>27</v>
      </c>
      <c r="AI30" s="255" t="s">
        <v>1</v>
      </c>
      <c r="AJ30" s="384" t="s">
        <v>537</v>
      </c>
    </row>
    <row r="31" spans="1:36" s="237" customFormat="1" ht="39" customHeight="1">
      <c r="A31" s="379">
        <f t="shared" si="0"/>
        <v>28</v>
      </c>
      <c r="B31" s="255" t="s">
        <v>4</v>
      </c>
      <c r="C31" s="333" t="s">
        <v>455</v>
      </c>
      <c r="D31" s="298">
        <v>28</v>
      </c>
      <c r="E31" s="255" t="s">
        <v>6</v>
      </c>
      <c r="F31" s="341"/>
      <c r="G31" s="298">
        <v>28</v>
      </c>
      <c r="H31" s="255" t="s">
        <v>2</v>
      </c>
      <c r="I31" s="327" t="s">
        <v>549</v>
      </c>
      <c r="J31" s="299">
        <v>28</v>
      </c>
      <c r="K31" s="255" t="s">
        <v>4</v>
      </c>
      <c r="L31" s="383"/>
      <c r="M31" s="255">
        <v>28</v>
      </c>
      <c r="N31" s="255" t="s">
        <v>0</v>
      </c>
      <c r="O31" s="324"/>
      <c r="P31" s="299">
        <v>28</v>
      </c>
      <c r="Q31" s="255" t="s">
        <v>3</v>
      </c>
      <c r="R31" s="327"/>
      <c r="S31" s="255">
        <v>28</v>
      </c>
      <c r="T31" s="255" t="s">
        <v>5</v>
      </c>
      <c r="U31" s="333" t="s">
        <v>223</v>
      </c>
      <c r="V31" s="255">
        <v>28</v>
      </c>
      <c r="W31" s="255" t="s">
        <v>1</v>
      </c>
      <c r="X31" s="332"/>
      <c r="Y31" s="299">
        <v>28</v>
      </c>
      <c r="Z31" s="255" t="s">
        <v>3</v>
      </c>
      <c r="AA31" s="309"/>
      <c r="AB31" s="255">
        <v>28</v>
      </c>
      <c r="AC31" s="255" t="s">
        <v>6</v>
      </c>
      <c r="AD31" s="330"/>
      <c r="AE31" s="255">
        <v>28</v>
      </c>
      <c r="AF31" s="255" t="s">
        <v>42</v>
      </c>
      <c r="AG31" s="369" t="s">
        <v>507</v>
      </c>
      <c r="AH31" s="299">
        <v>28</v>
      </c>
      <c r="AI31" s="255" t="s">
        <v>2</v>
      </c>
      <c r="AJ31" s="332"/>
    </row>
    <row r="32" spans="1:36" s="237" customFormat="1" ht="39" customHeight="1">
      <c r="A32" s="379">
        <f t="shared" si="0"/>
        <v>29</v>
      </c>
      <c r="B32" s="255" t="s">
        <v>5</v>
      </c>
      <c r="C32" s="339" t="s">
        <v>34</v>
      </c>
      <c r="D32" s="298">
        <v>29</v>
      </c>
      <c r="E32" s="255" t="s">
        <v>0</v>
      </c>
      <c r="F32" s="336"/>
      <c r="G32" s="298">
        <v>29</v>
      </c>
      <c r="H32" s="255" t="s">
        <v>3</v>
      </c>
      <c r="I32" s="323"/>
      <c r="J32" s="299">
        <v>29</v>
      </c>
      <c r="K32" s="255" t="s">
        <v>5</v>
      </c>
      <c r="L32" s="333" t="s">
        <v>210</v>
      </c>
      <c r="M32" s="255">
        <v>29</v>
      </c>
      <c r="N32" s="255" t="s">
        <v>1</v>
      </c>
      <c r="O32" s="332"/>
      <c r="P32" s="299">
        <v>29</v>
      </c>
      <c r="Q32" s="255" t="s">
        <v>4</v>
      </c>
      <c r="R32" s="333" t="s">
        <v>222</v>
      </c>
      <c r="S32" s="255">
        <v>29</v>
      </c>
      <c r="T32" s="255" t="s">
        <v>6</v>
      </c>
      <c r="U32" s="330"/>
      <c r="V32" s="255">
        <v>29</v>
      </c>
      <c r="W32" s="255" t="s">
        <v>2</v>
      </c>
      <c r="X32" s="332"/>
      <c r="Y32" s="299">
        <v>29</v>
      </c>
      <c r="Z32" s="255" t="s">
        <v>4</v>
      </c>
      <c r="AA32" s="320"/>
      <c r="AB32" s="255">
        <v>29</v>
      </c>
      <c r="AC32" s="255" t="s">
        <v>0</v>
      </c>
      <c r="AD32" s="355"/>
      <c r="AE32" s="733"/>
      <c r="AF32" s="734"/>
      <c r="AG32" s="735"/>
      <c r="AH32" s="299">
        <v>29</v>
      </c>
      <c r="AI32" s="255" t="s">
        <v>3</v>
      </c>
      <c r="AJ32" s="332"/>
    </row>
    <row r="33" spans="1:36" s="237" customFormat="1" ht="39" customHeight="1">
      <c r="A33" s="255">
        <f t="shared" si="0"/>
        <v>30</v>
      </c>
      <c r="B33" s="255" t="s">
        <v>6</v>
      </c>
      <c r="C33" s="330"/>
      <c r="D33" s="298">
        <v>30</v>
      </c>
      <c r="E33" s="255" t="s">
        <v>1</v>
      </c>
      <c r="F33" s="338"/>
      <c r="G33" s="298">
        <v>30</v>
      </c>
      <c r="H33" s="255" t="s">
        <v>4</v>
      </c>
      <c r="I33" s="349"/>
      <c r="J33" s="299">
        <v>30</v>
      </c>
      <c r="K33" s="255" t="s">
        <v>6</v>
      </c>
      <c r="L33" s="355"/>
      <c r="M33" s="255">
        <v>30</v>
      </c>
      <c r="N33" s="255" t="s">
        <v>2</v>
      </c>
      <c r="O33" s="360"/>
      <c r="P33" s="299">
        <v>30</v>
      </c>
      <c r="Q33" s="255" t="s">
        <v>5</v>
      </c>
      <c r="R33" s="327"/>
      <c r="S33" s="255">
        <v>30</v>
      </c>
      <c r="T33" s="255" t="s">
        <v>0</v>
      </c>
      <c r="U33" s="330"/>
      <c r="V33" s="255">
        <v>30</v>
      </c>
      <c r="W33" s="255" t="s">
        <v>3</v>
      </c>
      <c r="X33" s="332"/>
      <c r="Y33" s="299">
        <v>30</v>
      </c>
      <c r="Z33" s="255" t="s">
        <v>5</v>
      </c>
      <c r="AA33" s="320"/>
      <c r="AB33" s="255">
        <v>30</v>
      </c>
      <c r="AC33" s="255" t="s">
        <v>1</v>
      </c>
      <c r="AD33" s="327"/>
      <c r="AE33" s="736"/>
      <c r="AF33" s="737"/>
      <c r="AG33" s="738"/>
      <c r="AH33" s="299">
        <v>30</v>
      </c>
      <c r="AI33" s="255" t="s">
        <v>4</v>
      </c>
      <c r="AJ33" s="332"/>
    </row>
    <row r="34" spans="1:36" s="237" customFormat="1" ht="39" customHeight="1">
      <c r="A34" s="742"/>
      <c r="B34" s="743"/>
      <c r="C34" s="744"/>
      <c r="D34" s="298">
        <v>31</v>
      </c>
      <c r="E34" s="255" t="s">
        <v>2</v>
      </c>
      <c r="F34" s="333" t="s">
        <v>394</v>
      </c>
      <c r="G34" s="742"/>
      <c r="H34" s="743"/>
      <c r="I34" s="744"/>
      <c r="J34" s="299">
        <v>31</v>
      </c>
      <c r="K34" s="255" t="s">
        <v>0</v>
      </c>
      <c r="L34" s="336"/>
      <c r="M34" s="255">
        <v>31</v>
      </c>
      <c r="N34" s="255" t="s">
        <v>3</v>
      </c>
      <c r="O34" s="332"/>
      <c r="P34" s="742"/>
      <c r="Q34" s="743"/>
      <c r="R34" s="744"/>
      <c r="S34" s="255">
        <v>31</v>
      </c>
      <c r="T34" s="255" t="s">
        <v>1</v>
      </c>
      <c r="U34" s="338"/>
      <c r="V34" s="742"/>
      <c r="W34" s="743"/>
      <c r="X34" s="744"/>
      <c r="Y34" s="299">
        <v>31</v>
      </c>
      <c r="Z34" s="255" t="s">
        <v>6</v>
      </c>
      <c r="AA34" s="320"/>
      <c r="AB34" s="255">
        <v>31</v>
      </c>
      <c r="AC34" s="255" t="s">
        <v>2</v>
      </c>
      <c r="AD34" s="338"/>
      <c r="AE34" s="739"/>
      <c r="AF34" s="740"/>
      <c r="AG34" s="741"/>
      <c r="AH34" s="299">
        <v>31</v>
      </c>
      <c r="AI34" s="255" t="s">
        <v>5</v>
      </c>
      <c r="AJ34" s="332"/>
    </row>
    <row r="35" spans="1:36" s="237" customFormat="1" ht="39" customHeight="1">
      <c r="A35" s="377"/>
      <c r="B35" s="718" t="s">
        <v>486</v>
      </c>
      <c r="C35" s="719"/>
      <c r="D35" s="300"/>
      <c r="E35" s="718"/>
      <c r="F35" s="719"/>
      <c r="G35" s="300"/>
      <c r="H35" s="758"/>
      <c r="I35" s="759"/>
      <c r="J35" s="303"/>
      <c r="K35" s="722" t="s">
        <v>509</v>
      </c>
      <c r="L35" s="723"/>
      <c r="M35" s="313"/>
      <c r="N35" s="724"/>
      <c r="O35" s="725"/>
      <c r="P35" s="376"/>
      <c r="Q35" s="728"/>
      <c r="R35" s="728"/>
      <c r="S35" s="307"/>
      <c r="T35" s="729" t="s">
        <v>511</v>
      </c>
      <c r="U35" s="719"/>
      <c r="V35" s="300"/>
      <c r="W35" s="718" t="s">
        <v>514</v>
      </c>
      <c r="X35" s="719"/>
      <c r="Y35" s="303"/>
      <c r="Z35" s="718" t="s">
        <v>498</v>
      </c>
      <c r="AA35" s="719"/>
      <c r="AB35" s="315"/>
      <c r="AC35" s="718" t="s">
        <v>498</v>
      </c>
      <c r="AD35" s="719"/>
      <c r="AE35" s="303"/>
      <c r="AF35" s="718" t="s">
        <v>513</v>
      </c>
      <c r="AG35" s="719"/>
      <c r="AH35" s="316"/>
      <c r="AI35" s="726"/>
      <c r="AJ35" s="727"/>
    </row>
    <row r="41" spans="1:36">
      <c r="O41" s="33"/>
      <c r="P41" s="301"/>
    </row>
    <row r="42" spans="1:36">
      <c r="O42" s="34"/>
      <c r="P42" s="302"/>
    </row>
  </sheetData>
  <mergeCells count="33">
    <mergeCell ref="AI35:AJ35"/>
    <mergeCell ref="Q35:R35"/>
    <mergeCell ref="T35:U35"/>
    <mergeCell ref="W35:X35"/>
    <mergeCell ref="Z35:AA35"/>
    <mergeCell ref="AC35:AD35"/>
    <mergeCell ref="AF35:AG35"/>
    <mergeCell ref="AE32:AG34"/>
    <mergeCell ref="A34:C34"/>
    <mergeCell ref="G34:I34"/>
    <mergeCell ref="P34:R34"/>
    <mergeCell ref="V34:X34"/>
    <mergeCell ref="B35:C35"/>
    <mergeCell ref="E35:F35"/>
    <mergeCell ref="H35:I35"/>
    <mergeCell ref="K35:L35"/>
    <mergeCell ref="N35:O35"/>
    <mergeCell ref="AH3:AJ3"/>
    <mergeCell ref="A1:I1"/>
    <mergeCell ref="AF1:AJ1"/>
    <mergeCell ref="A2:AA2"/>
    <mergeCell ref="AB2:AJ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</mergeCells>
  <phoneticPr fontId="2"/>
  <pageMargins left="0.39370078740157483" right="0.19685039370078741" top="0.39370078740157483" bottom="0.19685039370078741" header="0" footer="0"/>
  <pageSetup paperSize="8" scale="6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J42"/>
  <sheetViews>
    <sheetView showGridLines="0" view="pageBreakPreview" zoomScaleNormal="100" zoomScaleSheetLayoutView="100" workbookViewId="0">
      <pane ySplit="3" topLeftCell="A4" activePane="bottomLeft" state="frozen"/>
      <selection activeCell="I8" sqref="I8"/>
      <selection pane="bottomLeft" activeCell="C18" sqref="C18"/>
    </sheetView>
  </sheetViews>
  <sheetFormatPr defaultRowHeight="13.5"/>
  <cols>
    <col min="1" max="1" width="3.125" style="297" customWidth="1"/>
    <col min="2" max="2" width="2.625" style="297" customWidth="1"/>
    <col min="3" max="3" width="20.625" customWidth="1"/>
    <col min="4" max="4" width="3.125" customWidth="1"/>
    <col min="5" max="5" width="2.625" style="297" customWidth="1"/>
    <col min="6" max="6" width="20.625" customWidth="1"/>
    <col min="7" max="7" width="3.125" customWidth="1"/>
    <col min="8" max="8" width="2.625" style="296" customWidth="1"/>
    <col min="9" max="9" width="20.625" customWidth="1"/>
    <col min="10" max="10" width="3.125" customWidth="1"/>
    <col min="11" max="11" width="2.625" style="296" customWidth="1"/>
    <col min="12" max="12" width="20.625" customWidth="1"/>
    <col min="13" max="13" width="3.125" style="296" customWidth="1"/>
    <col min="14" max="14" width="2.625" style="296" customWidth="1"/>
    <col min="15" max="15" width="20.625" customWidth="1"/>
    <col min="16" max="16" width="3.125" style="297" customWidth="1"/>
    <col min="17" max="17" width="2.625" style="297" customWidth="1"/>
    <col min="18" max="18" width="20.625" customWidth="1"/>
    <col min="19" max="19" width="3.125" style="296" customWidth="1"/>
    <col min="20" max="20" width="2.625" style="296" customWidth="1"/>
    <col min="21" max="21" width="20.625" customWidth="1"/>
    <col min="22" max="22" width="3.125" style="296" customWidth="1"/>
    <col min="23" max="23" width="2.625" style="296" customWidth="1"/>
    <col min="24" max="24" width="20.625" customWidth="1"/>
    <col min="25" max="25" width="3.125" style="297" customWidth="1"/>
    <col min="26" max="26" width="2.625" style="297" customWidth="1"/>
    <col min="27" max="27" width="20.625" customWidth="1"/>
    <col min="28" max="28" width="3.125" customWidth="1"/>
    <col min="29" max="29" width="2.625" customWidth="1"/>
    <col min="30" max="30" width="20.625" customWidth="1"/>
    <col min="31" max="31" width="3.125" style="296" customWidth="1"/>
    <col min="32" max="32" width="2.625" style="296" customWidth="1"/>
    <col min="33" max="33" width="20.625" customWidth="1"/>
    <col min="34" max="34" width="3.125" style="297" customWidth="1"/>
    <col min="35" max="35" width="2.625" style="297" customWidth="1"/>
    <col min="36" max="36" width="20.625" customWidth="1"/>
  </cols>
  <sheetData>
    <row r="1" spans="1:36" s="306" customFormat="1" ht="24.95" customHeight="1">
      <c r="A1" s="748" t="s">
        <v>525</v>
      </c>
      <c r="B1" s="749"/>
      <c r="C1" s="749"/>
      <c r="D1" s="749"/>
      <c r="E1" s="749"/>
      <c r="F1" s="749"/>
      <c r="G1" s="749"/>
      <c r="H1" s="749"/>
      <c r="I1" s="749"/>
      <c r="J1" s="292"/>
      <c r="K1" s="293"/>
      <c r="L1" s="226" t="s">
        <v>381</v>
      </c>
      <c r="M1" s="226"/>
      <c r="N1" s="293"/>
      <c r="O1" s="225" t="s">
        <v>382</v>
      </c>
      <c r="P1" s="321"/>
      <c r="Q1" s="293"/>
      <c r="R1" s="227" t="s">
        <v>383</v>
      </c>
      <c r="S1" s="293"/>
      <c r="T1" s="293"/>
      <c r="U1" s="304"/>
      <c r="V1" s="305"/>
      <c r="W1" s="293"/>
      <c r="X1" s="223"/>
      <c r="Y1" s="293"/>
      <c r="Z1" s="293"/>
      <c r="AA1" s="223"/>
      <c r="AB1" s="223"/>
      <c r="AC1" s="223"/>
      <c r="AD1" s="223"/>
      <c r="AE1" s="293"/>
      <c r="AF1" s="750" t="s">
        <v>516</v>
      </c>
      <c r="AG1" s="750"/>
      <c r="AH1" s="750"/>
      <c r="AI1" s="750"/>
      <c r="AJ1" s="751"/>
    </row>
    <row r="2" spans="1:36" s="218" customFormat="1" ht="18" customHeight="1">
      <c r="A2" s="752" t="s">
        <v>443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  <c r="P2" s="753"/>
      <c r="Q2" s="753"/>
      <c r="R2" s="753"/>
      <c r="S2" s="753"/>
      <c r="T2" s="753"/>
      <c r="U2" s="753"/>
      <c r="V2" s="753"/>
      <c r="W2" s="753"/>
      <c r="X2" s="753"/>
      <c r="Y2" s="753"/>
      <c r="Z2" s="753"/>
      <c r="AA2" s="754"/>
      <c r="AB2" s="755" t="s">
        <v>442</v>
      </c>
      <c r="AC2" s="756"/>
      <c r="AD2" s="756"/>
      <c r="AE2" s="756"/>
      <c r="AF2" s="756"/>
      <c r="AG2" s="756"/>
      <c r="AH2" s="756"/>
      <c r="AI2" s="756"/>
      <c r="AJ2" s="757"/>
    </row>
    <row r="3" spans="1:36" s="218" customFormat="1" ht="18" customHeight="1">
      <c r="A3" s="730" t="s">
        <v>444</v>
      </c>
      <c r="B3" s="731"/>
      <c r="C3" s="732"/>
      <c r="D3" s="730" t="s">
        <v>12</v>
      </c>
      <c r="E3" s="731"/>
      <c r="F3" s="732"/>
      <c r="G3" s="730" t="s">
        <v>445</v>
      </c>
      <c r="H3" s="731"/>
      <c r="I3" s="732"/>
      <c r="J3" s="730" t="s">
        <v>446</v>
      </c>
      <c r="K3" s="731"/>
      <c r="L3" s="732"/>
      <c r="M3" s="730" t="s">
        <v>447</v>
      </c>
      <c r="N3" s="731"/>
      <c r="O3" s="732"/>
      <c r="P3" s="730" t="s">
        <v>448</v>
      </c>
      <c r="Q3" s="731"/>
      <c r="R3" s="732"/>
      <c r="S3" s="730" t="s">
        <v>17</v>
      </c>
      <c r="T3" s="731"/>
      <c r="U3" s="732"/>
      <c r="V3" s="730" t="s">
        <v>18</v>
      </c>
      <c r="W3" s="731"/>
      <c r="X3" s="732"/>
      <c r="Y3" s="730" t="s">
        <v>19</v>
      </c>
      <c r="Z3" s="731"/>
      <c r="AA3" s="732"/>
      <c r="AB3" s="730" t="s">
        <v>20</v>
      </c>
      <c r="AC3" s="731"/>
      <c r="AD3" s="732"/>
      <c r="AE3" s="730" t="s">
        <v>21</v>
      </c>
      <c r="AF3" s="731"/>
      <c r="AG3" s="732"/>
      <c r="AH3" s="730" t="s">
        <v>22</v>
      </c>
      <c r="AI3" s="731"/>
      <c r="AJ3" s="732"/>
    </row>
    <row r="4" spans="1:36" s="237" customFormat="1" ht="39" customHeight="1">
      <c r="A4" s="294">
        <v>1</v>
      </c>
      <c r="B4" s="255" t="s">
        <v>24</v>
      </c>
      <c r="C4" s="323" t="s">
        <v>406</v>
      </c>
      <c r="D4" s="298">
        <v>1</v>
      </c>
      <c r="E4" s="255" t="s">
        <v>32</v>
      </c>
      <c r="F4" s="337"/>
      <c r="G4" s="298">
        <v>1</v>
      </c>
      <c r="H4" s="255" t="s">
        <v>33</v>
      </c>
      <c r="I4" s="342"/>
      <c r="J4" s="299">
        <v>1</v>
      </c>
      <c r="K4" s="255" t="s">
        <v>24</v>
      </c>
      <c r="L4" s="322" t="s">
        <v>505</v>
      </c>
      <c r="M4" s="255">
        <v>1</v>
      </c>
      <c r="N4" s="255" t="s">
        <v>283</v>
      </c>
      <c r="O4" s="333" t="s">
        <v>470</v>
      </c>
      <c r="P4" s="299">
        <v>1</v>
      </c>
      <c r="Q4" s="255" t="s">
        <v>23</v>
      </c>
      <c r="R4" s="351"/>
      <c r="S4" s="255">
        <v>1</v>
      </c>
      <c r="T4" s="255" t="s">
        <v>41</v>
      </c>
      <c r="U4" s="364"/>
      <c r="V4" s="255">
        <v>1</v>
      </c>
      <c r="W4" s="255" t="s">
        <v>42</v>
      </c>
      <c r="X4" s="338"/>
      <c r="Y4" s="299">
        <v>1</v>
      </c>
      <c r="Z4" s="255" t="s">
        <v>23</v>
      </c>
      <c r="AA4" s="333" t="s">
        <v>480</v>
      </c>
      <c r="AB4" s="255">
        <v>1</v>
      </c>
      <c r="AC4" s="255" t="s">
        <v>32</v>
      </c>
      <c r="AD4" s="339" t="s">
        <v>379</v>
      </c>
      <c r="AE4" s="255">
        <v>1</v>
      </c>
      <c r="AF4" s="255" t="s">
        <v>33</v>
      </c>
      <c r="AG4" s="333" t="s">
        <v>466</v>
      </c>
      <c r="AH4" s="299">
        <v>1</v>
      </c>
      <c r="AI4" s="255" t="s">
        <v>33</v>
      </c>
      <c r="AJ4" s="327"/>
    </row>
    <row r="5" spans="1:36" s="237" customFormat="1" ht="39" customHeight="1">
      <c r="A5" s="294">
        <f t="shared" ref="A5:A33" si="0">SUM(A4+1)</f>
        <v>2</v>
      </c>
      <c r="B5" s="255" t="s">
        <v>6</v>
      </c>
      <c r="C5" s="324"/>
      <c r="D5" s="298">
        <v>2</v>
      </c>
      <c r="E5" s="255" t="s">
        <v>1</v>
      </c>
      <c r="F5" s="323" t="s">
        <v>484</v>
      </c>
      <c r="G5" s="298">
        <v>2</v>
      </c>
      <c r="H5" s="255" t="s">
        <v>4</v>
      </c>
      <c r="I5" s="343" t="s">
        <v>458</v>
      </c>
      <c r="J5" s="299">
        <v>2</v>
      </c>
      <c r="K5" s="255" t="s">
        <v>6</v>
      </c>
      <c r="L5" s="318" t="s">
        <v>481</v>
      </c>
      <c r="M5" s="255">
        <v>2</v>
      </c>
      <c r="N5" s="255" t="s">
        <v>2</v>
      </c>
      <c r="O5" s="369" t="s">
        <v>475</v>
      </c>
      <c r="P5" s="299">
        <v>2</v>
      </c>
      <c r="Q5" s="255" t="s">
        <v>5</v>
      </c>
      <c r="R5" s="323"/>
      <c r="S5" s="255">
        <v>2</v>
      </c>
      <c r="T5" s="255" t="s">
        <v>0</v>
      </c>
      <c r="U5" s="336"/>
      <c r="V5" s="255">
        <v>2</v>
      </c>
      <c r="W5" s="255" t="s">
        <v>3</v>
      </c>
      <c r="X5" s="327"/>
      <c r="Y5" s="299">
        <v>2</v>
      </c>
      <c r="Z5" s="255" t="s">
        <v>5</v>
      </c>
      <c r="AA5" s="323" t="s">
        <v>482</v>
      </c>
      <c r="AB5" s="255">
        <v>2</v>
      </c>
      <c r="AC5" s="255" t="s">
        <v>1</v>
      </c>
      <c r="AD5" s="339" t="s">
        <v>307</v>
      </c>
      <c r="AE5" s="255">
        <v>2</v>
      </c>
      <c r="AF5" s="255" t="s">
        <v>4</v>
      </c>
      <c r="AG5" s="327"/>
      <c r="AH5" s="299">
        <v>2</v>
      </c>
      <c r="AI5" s="255" t="s">
        <v>4</v>
      </c>
      <c r="AJ5" s="332"/>
    </row>
    <row r="6" spans="1:36" s="237" customFormat="1" ht="39" customHeight="1">
      <c r="A6" s="294">
        <f t="shared" si="0"/>
        <v>3</v>
      </c>
      <c r="B6" s="255" t="s">
        <v>0</v>
      </c>
      <c r="C6" s="325"/>
      <c r="D6" s="298">
        <v>3</v>
      </c>
      <c r="E6" s="255" t="s">
        <v>2</v>
      </c>
      <c r="F6" s="339" t="s">
        <v>7</v>
      </c>
      <c r="G6" s="298">
        <v>3</v>
      </c>
      <c r="H6" s="255" t="s">
        <v>5</v>
      </c>
      <c r="I6" s="370" t="s">
        <v>484</v>
      </c>
      <c r="J6" s="299">
        <v>3</v>
      </c>
      <c r="K6" s="255" t="s">
        <v>0</v>
      </c>
      <c r="L6" s="350"/>
      <c r="M6" s="255">
        <v>3</v>
      </c>
      <c r="N6" s="255" t="s">
        <v>3</v>
      </c>
      <c r="O6" s="333" t="s">
        <v>210</v>
      </c>
      <c r="P6" s="299">
        <v>3</v>
      </c>
      <c r="Q6" s="255" t="s">
        <v>6</v>
      </c>
      <c r="R6" s="361"/>
      <c r="S6" s="255">
        <v>3</v>
      </c>
      <c r="T6" s="255" t="s">
        <v>1</v>
      </c>
      <c r="U6" s="327"/>
      <c r="V6" s="255">
        <v>3</v>
      </c>
      <c r="W6" s="255" t="s">
        <v>4</v>
      </c>
      <c r="X6" s="339" t="s">
        <v>451</v>
      </c>
      <c r="Y6" s="299">
        <v>3</v>
      </c>
      <c r="Z6" s="255" t="s">
        <v>6</v>
      </c>
      <c r="AA6" s="330"/>
      <c r="AB6" s="255">
        <v>3</v>
      </c>
      <c r="AC6" s="255" t="s">
        <v>2</v>
      </c>
      <c r="AD6" s="355"/>
      <c r="AE6" s="255">
        <v>3</v>
      </c>
      <c r="AF6" s="255" t="s">
        <v>5</v>
      </c>
      <c r="AG6" s="323" t="s">
        <v>484</v>
      </c>
      <c r="AH6" s="299">
        <v>3</v>
      </c>
      <c r="AI6" s="255" t="s">
        <v>5</v>
      </c>
      <c r="AJ6" s="323" t="s">
        <v>408</v>
      </c>
    </row>
    <row r="7" spans="1:36" s="237" customFormat="1" ht="39" customHeight="1">
      <c r="A7" s="294">
        <f t="shared" si="0"/>
        <v>4</v>
      </c>
      <c r="B7" s="255" t="s">
        <v>1</v>
      </c>
      <c r="C7" s="326"/>
      <c r="D7" s="298">
        <v>4</v>
      </c>
      <c r="E7" s="255" t="s">
        <v>3</v>
      </c>
      <c r="F7" s="339" t="s">
        <v>25</v>
      </c>
      <c r="G7" s="298">
        <v>4</v>
      </c>
      <c r="H7" s="255" t="s">
        <v>6</v>
      </c>
      <c r="I7" s="345"/>
      <c r="J7" s="299">
        <v>4</v>
      </c>
      <c r="K7" s="255" t="s">
        <v>1</v>
      </c>
      <c r="L7" s="323" t="s">
        <v>518</v>
      </c>
      <c r="M7" s="255">
        <v>4</v>
      </c>
      <c r="N7" s="255" t="s">
        <v>4</v>
      </c>
      <c r="O7" s="356" t="s">
        <v>490</v>
      </c>
      <c r="P7" s="299">
        <v>4</v>
      </c>
      <c r="Q7" s="255" t="s">
        <v>0</v>
      </c>
      <c r="R7" s="337"/>
      <c r="S7" s="255">
        <v>4</v>
      </c>
      <c r="T7" s="255" t="s">
        <v>2</v>
      </c>
      <c r="U7" s="327"/>
      <c r="V7" s="255">
        <v>4</v>
      </c>
      <c r="W7" s="255" t="s">
        <v>5</v>
      </c>
      <c r="X7" s="310" t="s">
        <v>483</v>
      </c>
      <c r="Y7" s="299">
        <v>4</v>
      </c>
      <c r="Z7" s="255" t="s">
        <v>0</v>
      </c>
      <c r="AA7" s="337"/>
      <c r="AB7" s="255">
        <v>4</v>
      </c>
      <c r="AC7" s="255" t="s">
        <v>3</v>
      </c>
      <c r="AD7" s="338"/>
      <c r="AE7" s="255">
        <v>4</v>
      </c>
      <c r="AF7" s="255" t="s">
        <v>6</v>
      </c>
      <c r="AG7" s="330"/>
      <c r="AH7" s="299">
        <v>4</v>
      </c>
      <c r="AI7" s="255" t="s">
        <v>6</v>
      </c>
      <c r="AJ7" s="330"/>
    </row>
    <row r="8" spans="1:36" s="237" customFormat="1" ht="39" customHeight="1">
      <c r="A8" s="294">
        <f t="shared" si="0"/>
        <v>5</v>
      </c>
      <c r="B8" s="255" t="s">
        <v>2</v>
      </c>
      <c r="C8" s="327"/>
      <c r="D8" s="298">
        <v>5</v>
      </c>
      <c r="E8" s="255" t="s">
        <v>4</v>
      </c>
      <c r="F8" s="339" t="s">
        <v>26</v>
      </c>
      <c r="G8" s="298">
        <v>5</v>
      </c>
      <c r="H8" s="255" t="s">
        <v>0</v>
      </c>
      <c r="I8" s="346"/>
      <c r="J8" s="299">
        <v>5</v>
      </c>
      <c r="K8" s="255" t="s">
        <v>2</v>
      </c>
      <c r="L8" s="327" t="s">
        <v>508</v>
      </c>
      <c r="M8" s="255">
        <v>5</v>
      </c>
      <c r="N8" s="255" t="s">
        <v>5</v>
      </c>
      <c r="O8" s="357" t="s">
        <v>473</v>
      </c>
      <c r="P8" s="299">
        <v>5</v>
      </c>
      <c r="Q8" s="255" t="s">
        <v>1</v>
      </c>
      <c r="R8" s="326"/>
      <c r="S8" s="255">
        <v>5</v>
      </c>
      <c r="T8" s="255" t="s">
        <v>3</v>
      </c>
      <c r="U8" s="218"/>
      <c r="V8" s="255">
        <v>5</v>
      </c>
      <c r="W8" s="255" t="s">
        <v>6</v>
      </c>
      <c r="X8" s="355"/>
      <c r="Y8" s="299">
        <v>5</v>
      </c>
      <c r="Z8" s="255" t="s">
        <v>1</v>
      </c>
      <c r="AA8" s="327"/>
      <c r="AB8" s="255">
        <v>5</v>
      </c>
      <c r="AC8" s="255" t="s">
        <v>4</v>
      </c>
      <c r="AD8" s="327"/>
      <c r="AE8" s="255">
        <v>5</v>
      </c>
      <c r="AF8" s="255" t="s">
        <v>0</v>
      </c>
      <c r="AG8" s="337"/>
      <c r="AH8" s="299">
        <v>5</v>
      </c>
      <c r="AI8" s="255" t="s">
        <v>0</v>
      </c>
      <c r="AJ8" s="329"/>
    </row>
    <row r="9" spans="1:36" s="237" customFormat="1" ht="39" customHeight="1">
      <c r="A9" s="294">
        <f t="shared" si="0"/>
        <v>6</v>
      </c>
      <c r="B9" s="255" t="s">
        <v>3</v>
      </c>
      <c r="C9" s="328"/>
      <c r="D9" s="298">
        <v>6</v>
      </c>
      <c r="E9" s="255" t="s">
        <v>5</v>
      </c>
      <c r="F9" s="238" t="s">
        <v>452</v>
      </c>
      <c r="G9" s="298">
        <v>6</v>
      </c>
      <c r="H9" s="255" t="s">
        <v>1</v>
      </c>
      <c r="I9" s="344"/>
      <c r="J9" s="299">
        <v>6</v>
      </c>
      <c r="K9" s="255" t="s">
        <v>3</v>
      </c>
      <c r="L9" s="323"/>
      <c r="M9" s="255">
        <v>6</v>
      </c>
      <c r="N9" s="255" t="s">
        <v>6</v>
      </c>
      <c r="O9" s="336"/>
      <c r="P9" s="299">
        <v>6</v>
      </c>
      <c r="Q9" s="255" t="s">
        <v>2</v>
      </c>
      <c r="R9" s="323" t="s">
        <v>484</v>
      </c>
      <c r="S9" s="255">
        <v>6</v>
      </c>
      <c r="T9" s="255" t="s">
        <v>4</v>
      </c>
      <c r="U9" s="374" t="s">
        <v>523</v>
      </c>
      <c r="V9" s="255">
        <v>6</v>
      </c>
      <c r="W9" s="255" t="s">
        <v>0</v>
      </c>
      <c r="X9" s="337"/>
      <c r="Y9" s="299">
        <v>6</v>
      </c>
      <c r="Z9" s="255" t="s">
        <v>2</v>
      </c>
      <c r="AA9" s="327"/>
      <c r="AB9" s="255">
        <v>6</v>
      </c>
      <c r="AC9" s="255" t="s">
        <v>5</v>
      </c>
      <c r="AD9" s="349"/>
      <c r="AE9" s="255">
        <v>6</v>
      </c>
      <c r="AF9" s="255" t="s">
        <v>1</v>
      </c>
      <c r="AG9" s="326"/>
      <c r="AH9" s="299">
        <v>6</v>
      </c>
      <c r="AI9" s="255" t="s">
        <v>1</v>
      </c>
      <c r="AJ9" s="332"/>
    </row>
    <row r="10" spans="1:36" s="237" customFormat="1" ht="39" customHeight="1">
      <c r="A10" s="294">
        <f t="shared" si="0"/>
        <v>7</v>
      </c>
      <c r="B10" s="255" t="s">
        <v>4</v>
      </c>
      <c r="C10" s="328"/>
      <c r="D10" s="298">
        <v>7</v>
      </c>
      <c r="E10" s="255" t="s">
        <v>6</v>
      </c>
      <c r="F10" s="330"/>
      <c r="G10" s="298">
        <v>7</v>
      </c>
      <c r="H10" s="255" t="s">
        <v>2</v>
      </c>
      <c r="I10" s="347"/>
      <c r="J10" s="299">
        <v>7</v>
      </c>
      <c r="K10" s="255" t="s">
        <v>4</v>
      </c>
      <c r="L10" s="333" t="s">
        <v>324</v>
      </c>
      <c r="M10" s="255">
        <v>7</v>
      </c>
      <c r="N10" s="255" t="s">
        <v>0</v>
      </c>
      <c r="O10" s="336"/>
      <c r="P10" s="299">
        <v>7</v>
      </c>
      <c r="Q10" s="255" t="s">
        <v>3</v>
      </c>
      <c r="R10" s="335"/>
      <c r="S10" s="255">
        <v>7</v>
      </c>
      <c r="T10" s="255" t="s">
        <v>5</v>
      </c>
      <c r="U10" s="372" t="s">
        <v>517</v>
      </c>
      <c r="V10" s="255">
        <v>7</v>
      </c>
      <c r="W10" s="255" t="s">
        <v>1</v>
      </c>
      <c r="X10" s="326"/>
      <c r="Y10" s="299">
        <v>7</v>
      </c>
      <c r="Z10" s="255" t="s">
        <v>3</v>
      </c>
      <c r="AA10" s="327"/>
      <c r="AB10" s="255">
        <v>7</v>
      </c>
      <c r="AC10" s="255" t="s">
        <v>6</v>
      </c>
      <c r="AD10" s="355"/>
      <c r="AE10" s="255">
        <v>7</v>
      </c>
      <c r="AF10" s="255" t="s">
        <v>2</v>
      </c>
      <c r="AG10" s="348"/>
      <c r="AH10" s="299">
        <v>7</v>
      </c>
      <c r="AI10" s="255" t="s">
        <v>2</v>
      </c>
      <c r="AJ10" s="328"/>
    </row>
    <row r="11" spans="1:36" s="237" customFormat="1" ht="39" customHeight="1">
      <c r="A11" s="294">
        <f t="shared" si="0"/>
        <v>8</v>
      </c>
      <c r="B11" s="255" t="s">
        <v>5</v>
      </c>
      <c r="C11" s="323" t="s">
        <v>520</v>
      </c>
      <c r="D11" s="298">
        <v>8</v>
      </c>
      <c r="E11" s="255" t="s">
        <v>0</v>
      </c>
      <c r="F11" s="337"/>
      <c r="G11" s="298">
        <v>8</v>
      </c>
      <c r="H11" s="255" t="s">
        <v>3</v>
      </c>
      <c r="I11" s="347"/>
      <c r="J11" s="299">
        <v>8</v>
      </c>
      <c r="K11" s="255" t="s">
        <v>5</v>
      </c>
      <c r="L11" s="322" t="s">
        <v>519</v>
      </c>
      <c r="M11" s="255">
        <v>8</v>
      </c>
      <c r="N11" s="255" t="s">
        <v>1</v>
      </c>
      <c r="O11" s="369" t="s">
        <v>474</v>
      </c>
      <c r="P11" s="299">
        <v>8</v>
      </c>
      <c r="Q11" s="255" t="s">
        <v>4</v>
      </c>
      <c r="R11" s="327"/>
      <c r="S11" s="255">
        <v>8</v>
      </c>
      <c r="T11" s="255" t="s">
        <v>6</v>
      </c>
      <c r="U11" s="330"/>
      <c r="V11" s="255">
        <v>8</v>
      </c>
      <c r="W11" s="255" t="s">
        <v>2</v>
      </c>
      <c r="X11" s="327"/>
      <c r="Y11" s="299">
        <v>8</v>
      </c>
      <c r="Z11" s="255" t="s">
        <v>4</v>
      </c>
      <c r="AA11" s="349"/>
      <c r="AB11" s="255">
        <v>8</v>
      </c>
      <c r="AC11" s="255" t="s">
        <v>0</v>
      </c>
      <c r="AD11" s="353"/>
      <c r="AE11" s="255">
        <v>8</v>
      </c>
      <c r="AF11" s="255" t="s">
        <v>3</v>
      </c>
      <c r="AG11" s="332"/>
      <c r="AH11" s="299">
        <v>8</v>
      </c>
      <c r="AI11" s="255" t="s">
        <v>3</v>
      </c>
      <c r="AJ11" s="327"/>
    </row>
    <row r="12" spans="1:36" s="237" customFormat="1" ht="39" customHeight="1">
      <c r="A12" s="255">
        <f t="shared" si="0"/>
        <v>9</v>
      </c>
      <c r="B12" s="255" t="s">
        <v>6</v>
      </c>
      <c r="C12" s="329"/>
      <c r="D12" s="298">
        <v>9</v>
      </c>
      <c r="E12" s="255" t="s">
        <v>1</v>
      </c>
      <c r="F12" s="340"/>
      <c r="G12" s="298">
        <v>9</v>
      </c>
      <c r="H12" s="255" t="s">
        <v>4</v>
      </c>
      <c r="I12" s="343" t="s">
        <v>218</v>
      </c>
      <c r="J12" s="299">
        <v>9</v>
      </c>
      <c r="K12" s="255" t="s">
        <v>6</v>
      </c>
      <c r="L12" s="353"/>
      <c r="M12" s="255">
        <v>9</v>
      </c>
      <c r="N12" s="255" t="s">
        <v>2</v>
      </c>
      <c r="O12" s="356" t="s">
        <v>471</v>
      </c>
      <c r="P12" s="299">
        <v>9</v>
      </c>
      <c r="Q12" s="255" t="s">
        <v>5</v>
      </c>
      <c r="R12" s="327"/>
      <c r="S12" s="255">
        <v>9</v>
      </c>
      <c r="T12" s="255" t="s">
        <v>0</v>
      </c>
      <c r="U12" s="330"/>
      <c r="V12" s="255">
        <v>9</v>
      </c>
      <c r="W12" s="255" t="s">
        <v>3</v>
      </c>
      <c r="X12" s="323" t="s">
        <v>497</v>
      </c>
      <c r="Y12" s="299">
        <v>9</v>
      </c>
      <c r="Z12" s="255" t="s">
        <v>5</v>
      </c>
      <c r="AA12" s="310" t="s">
        <v>453</v>
      </c>
      <c r="AB12" s="255">
        <v>9</v>
      </c>
      <c r="AC12" s="255" t="s">
        <v>1</v>
      </c>
      <c r="AD12" s="365" t="s">
        <v>28</v>
      </c>
      <c r="AE12" s="255">
        <v>9</v>
      </c>
      <c r="AF12" s="255" t="s">
        <v>4</v>
      </c>
      <c r="AG12" s="343" t="s">
        <v>225</v>
      </c>
      <c r="AH12" s="299">
        <v>9</v>
      </c>
      <c r="AI12" s="255" t="s">
        <v>4</v>
      </c>
      <c r="AJ12" s="349"/>
    </row>
    <row r="13" spans="1:36" s="237" customFormat="1" ht="39" customHeight="1">
      <c r="A13" s="294">
        <v>10</v>
      </c>
      <c r="B13" s="255" t="s">
        <v>0</v>
      </c>
      <c r="C13" s="330"/>
      <c r="D13" s="298">
        <v>10</v>
      </c>
      <c r="E13" s="255" t="s">
        <v>2</v>
      </c>
      <c r="F13" s="322" t="s">
        <v>496</v>
      </c>
      <c r="G13" s="298">
        <v>10</v>
      </c>
      <c r="H13" s="255" t="s">
        <v>5</v>
      </c>
      <c r="I13" s="338"/>
      <c r="J13" s="299">
        <v>10</v>
      </c>
      <c r="K13" s="255" t="s">
        <v>0</v>
      </c>
      <c r="L13" s="330"/>
      <c r="M13" s="255">
        <v>10</v>
      </c>
      <c r="N13" s="255" t="s">
        <v>3</v>
      </c>
      <c r="O13" s="369" t="s">
        <v>476</v>
      </c>
      <c r="P13" s="299">
        <v>10</v>
      </c>
      <c r="Q13" s="255" t="s">
        <v>6</v>
      </c>
      <c r="R13" s="362"/>
      <c r="S13" s="255">
        <v>10</v>
      </c>
      <c r="T13" s="255" t="s">
        <v>1</v>
      </c>
      <c r="U13" s="339" t="s">
        <v>8</v>
      </c>
      <c r="V13" s="255">
        <v>10</v>
      </c>
      <c r="W13" s="255" t="s">
        <v>4</v>
      </c>
      <c r="X13" s="349"/>
      <c r="Y13" s="299">
        <v>10</v>
      </c>
      <c r="Z13" s="255" t="s">
        <v>6</v>
      </c>
      <c r="AA13" s="317"/>
      <c r="AB13" s="255">
        <v>10</v>
      </c>
      <c r="AC13" s="255" t="s">
        <v>2</v>
      </c>
      <c r="AD13" s="310" t="s">
        <v>454</v>
      </c>
      <c r="AE13" s="255">
        <v>10</v>
      </c>
      <c r="AF13" s="255" t="s">
        <v>5</v>
      </c>
      <c r="AG13" s="349"/>
      <c r="AH13" s="299">
        <v>10</v>
      </c>
      <c r="AI13" s="255" t="s">
        <v>5</v>
      </c>
      <c r="AJ13" s="332"/>
    </row>
    <row r="14" spans="1:36" s="237" customFormat="1" ht="39" customHeight="1">
      <c r="A14" s="294">
        <f t="shared" si="0"/>
        <v>11</v>
      </c>
      <c r="B14" s="255" t="s">
        <v>1</v>
      </c>
      <c r="C14" s="373" t="s">
        <v>521</v>
      </c>
      <c r="D14" s="298">
        <v>11</v>
      </c>
      <c r="E14" s="255" t="s">
        <v>3</v>
      </c>
      <c r="F14" s="307"/>
      <c r="G14" s="298">
        <v>11</v>
      </c>
      <c r="H14" s="255" t="s">
        <v>6</v>
      </c>
      <c r="I14" s="341"/>
      <c r="J14" s="299">
        <v>11</v>
      </c>
      <c r="K14" s="255" t="s">
        <v>1</v>
      </c>
      <c r="L14" s="352" t="s">
        <v>524</v>
      </c>
      <c r="M14" s="255">
        <v>11</v>
      </c>
      <c r="N14" s="255" t="s">
        <v>4</v>
      </c>
      <c r="O14" s="339" t="s">
        <v>449</v>
      </c>
      <c r="P14" s="299">
        <v>11</v>
      </c>
      <c r="Q14" s="255" t="s">
        <v>0</v>
      </c>
      <c r="R14" s="363"/>
      <c r="S14" s="255">
        <v>11</v>
      </c>
      <c r="T14" s="255" t="s">
        <v>2</v>
      </c>
      <c r="U14" s="333" t="s">
        <v>437</v>
      </c>
      <c r="V14" s="255">
        <v>11</v>
      </c>
      <c r="W14" s="255" t="s">
        <v>5</v>
      </c>
      <c r="X14" s="327"/>
      <c r="Y14" s="299">
        <v>11</v>
      </c>
      <c r="Z14" s="255" t="s">
        <v>0</v>
      </c>
      <c r="AA14" s="320"/>
      <c r="AB14" s="255">
        <v>11</v>
      </c>
      <c r="AC14" s="255" t="s">
        <v>3</v>
      </c>
      <c r="AD14" s="366"/>
      <c r="AE14" s="255">
        <v>11</v>
      </c>
      <c r="AF14" s="255" t="s">
        <v>6</v>
      </c>
      <c r="AG14" s="339" t="s">
        <v>29</v>
      </c>
      <c r="AH14" s="299">
        <v>11</v>
      </c>
      <c r="AI14" s="255" t="s">
        <v>6</v>
      </c>
      <c r="AJ14" s="355"/>
    </row>
    <row r="15" spans="1:36" s="237" customFormat="1" ht="39" customHeight="1">
      <c r="A15" s="294">
        <f t="shared" si="0"/>
        <v>12</v>
      </c>
      <c r="B15" s="255" t="s">
        <v>2</v>
      </c>
      <c r="C15" s="323" t="s">
        <v>485</v>
      </c>
      <c r="D15" s="298">
        <v>12</v>
      </c>
      <c r="E15" s="255" t="s">
        <v>4</v>
      </c>
      <c r="F15" s="333" t="s">
        <v>252</v>
      </c>
      <c r="G15" s="298">
        <v>12</v>
      </c>
      <c r="H15" s="255" t="s">
        <v>0</v>
      </c>
      <c r="I15" s="336"/>
      <c r="J15" s="299">
        <v>12</v>
      </c>
      <c r="K15" s="255" t="s">
        <v>2</v>
      </c>
      <c r="L15" s="332"/>
      <c r="M15" s="255">
        <v>12</v>
      </c>
      <c r="N15" s="255" t="s">
        <v>5</v>
      </c>
      <c r="O15" s="218"/>
      <c r="P15" s="299">
        <v>12</v>
      </c>
      <c r="Q15" s="255" t="s">
        <v>1</v>
      </c>
      <c r="R15" s="340"/>
      <c r="S15" s="255">
        <v>12</v>
      </c>
      <c r="T15" s="255" t="s">
        <v>3</v>
      </c>
      <c r="U15" s="310" t="s">
        <v>468</v>
      </c>
      <c r="V15" s="255">
        <v>12</v>
      </c>
      <c r="W15" s="255" t="s">
        <v>6</v>
      </c>
      <c r="X15" s="334"/>
      <c r="Y15" s="299">
        <v>12</v>
      </c>
      <c r="Z15" s="255" t="s">
        <v>1</v>
      </c>
      <c r="AA15" s="308"/>
      <c r="AB15" s="255">
        <v>12</v>
      </c>
      <c r="AC15" s="255" t="s">
        <v>4</v>
      </c>
      <c r="AD15" s="333" t="s">
        <v>499</v>
      </c>
      <c r="AE15" s="255">
        <v>12</v>
      </c>
      <c r="AF15" s="255" t="s">
        <v>0</v>
      </c>
      <c r="AG15" s="330"/>
      <c r="AH15" s="299">
        <v>12</v>
      </c>
      <c r="AI15" s="255" t="s">
        <v>0</v>
      </c>
      <c r="AJ15" s="355"/>
    </row>
    <row r="16" spans="1:36" s="237" customFormat="1" ht="39" customHeight="1">
      <c r="A16" s="294">
        <f t="shared" si="0"/>
        <v>13</v>
      </c>
      <c r="B16" s="255" t="s">
        <v>3</v>
      </c>
      <c r="C16" s="327"/>
      <c r="D16" s="298">
        <v>13</v>
      </c>
      <c r="E16" s="255" t="s">
        <v>5</v>
      </c>
      <c r="F16" s="338"/>
      <c r="G16" s="298">
        <v>13</v>
      </c>
      <c r="H16" s="255" t="s">
        <v>1</v>
      </c>
      <c r="I16" s="327"/>
      <c r="J16" s="299">
        <v>13</v>
      </c>
      <c r="K16" s="255" t="s">
        <v>3</v>
      </c>
      <c r="L16" s="354"/>
      <c r="M16" s="255">
        <v>13</v>
      </c>
      <c r="N16" s="255" t="s">
        <v>6</v>
      </c>
      <c r="O16" s="355"/>
      <c r="P16" s="299">
        <v>13</v>
      </c>
      <c r="Q16" s="255" t="s">
        <v>2</v>
      </c>
      <c r="R16" s="323" t="s">
        <v>510</v>
      </c>
      <c r="S16" s="255">
        <v>13</v>
      </c>
      <c r="T16" s="255" t="s">
        <v>4</v>
      </c>
      <c r="U16" s="327"/>
      <c r="V16" s="255">
        <v>13</v>
      </c>
      <c r="W16" s="255" t="s">
        <v>0</v>
      </c>
      <c r="X16" s="353"/>
      <c r="Y16" s="299">
        <v>13</v>
      </c>
      <c r="Z16" s="255" t="s">
        <v>2</v>
      </c>
      <c r="AA16" s="311"/>
      <c r="AB16" s="255">
        <v>13</v>
      </c>
      <c r="AC16" s="255" t="s">
        <v>5</v>
      </c>
      <c r="AD16" s="323" t="s">
        <v>484</v>
      </c>
      <c r="AE16" s="255">
        <v>13</v>
      </c>
      <c r="AF16" s="255" t="s">
        <v>1</v>
      </c>
      <c r="AG16" s="327"/>
      <c r="AH16" s="299">
        <v>13</v>
      </c>
      <c r="AI16" s="255" t="s">
        <v>1</v>
      </c>
      <c r="AJ16" s="332"/>
    </row>
    <row r="17" spans="1:36" s="237" customFormat="1" ht="39" customHeight="1">
      <c r="A17" s="294">
        <f t="shared" si="0"/>
        <v>14</v>
      </c>
      <c r="B17" s="255" t="s">
        <v>4</v>
      </c>
      <c r="C17" s="333" t="s">
        <v>65</v>
      </c>
      <c r="D17" s="298">
        <v>14</v>
      </c>
      <c r="E17" s="255" t="s">
        <v>6</v>
      </c>
      <c r="F17" s="330"/>
      <c r="G17" s="298">
        <v>14</v>
      </c>
      <c r="H17" s="255" t="s">
        <v>2</v>
      </c>
      <c r="I17" s="333" t="s">
        <v>460</v>
      </c>
      <c r="J17" s="299">
        <v>14</v>
      </c>
      <c r="K17" s="255" t="s">
        <v>4</v>
      </c>
      <c r="L17" s="349"/>
      <c r="M17" s="255">
        <v>14</v>
      </c>
      <c r="N17" s="255" t="s">
        <v>0</v>
      </c>
      <c r="O17" s="355"/>
      <c r="P17" s="299">
        <v>14</v>
      </c>
      <c r="Q17" s="255" t="s">
        <v>3</v>
      </c>
      <c r="R17" s="327"/>
      <c r="S17" s="255">
        <v>14</v>
      </c>
      <c r="T17" s="255" t="s">
        <v>5</v>
      </c>
      <c r="U17" s="327"/>
      <c r="V17" s="255">
        <v>14</v>
      </c>
      <c r="W17" s="255" t="s">
        <v>1</v>
      </c>
      <c r="X17" s="327"/>
      <c r="Y17" s="299">
        <v>14</v>
      </c>
      <c r="Z17" s="255" t="s">
        <v>3</v>
      </c>
      <c r="AA17" s="309"/>
      <c r="AB17" s="255">
        <v>14</v>
      </c>
      <c r="AC17" s="255" t="s">
        <v>6</v>
      </c>
      <c r="AD17" s="330"/>
      <c r="AE17" s="255">
        <v>14</v>
      </c>
      <c r="AF17" s="255" t="s">
        <v>2</v>
      </c>
      <c r="AG17" s="360"/>
      <c r="AH17" s="299">
        <v>14</v>
      </c>
      <c r="AI17" s="255" t="s">
        <v>2</v>
      </c>
      <c r="AJ17" s="349"/>
    </row>
    <row r="18" spans="1:36" s="237" customFormat="1" ht="39" customHeight="1">
      <c r="A18" s="294">
        <f t="shared" si="0"/>
        <v>15</v>
      </c>
      <c r="B18" s="255" t="s">
        <v>5</v>
      </c>
      <c r="C18" s="327"/>
      <c r="D18" s="298">
        <v>15</v>
      </c>
      <c r="E18" s="255" t="s">
        <v>0</v>
      </c>
      <c r="F18" s="330"/>
      <c r="G18" s="298">
        <v>15</v>
      </c>
      <c r="H18" s="255" t="s">
        <v>3</v>
      </c>
      <c r="I18" s="371" t="s">
        <v>487</v>
      </c>
      <c r="J18" s="299">
        <v>15</v>
      </c>
      <c r="K18" s="255" t="s">
        <v>5</v>
      </c>
      <c r="L18" s="338"/>
      <c r="M18" s="255">
        <v>15</v>
      </c>
      <c r="N18" s="255" t="s">
        <v>1</v>
      </c>
      <c r="O18" s="332"/>
      <c r="P18" s="299">
        <v>15</v>
      </c>
      <c r="Q18" s="255" t="s">
        <v>4</v>
      </c>
      <c r="R18" s="332"/>
      <c r="S18" s="255">
        <v>15</v>
      </c>
      <c r="T18" s="255" t="s">
        <v>6</v>
      </c>
      <c r="U18" s="330"/>
      <c r="V18" s="255">
        <v>15</v>
      </c>
      <c r="W18" s="255" t="s">
        <v>2</v>
      </c>
      <c r="X18" s="327"/>
      <c r="Y18" s="299">
        <v>15</v>
      </c>
      <c r="Z18" s="255" t="s">
        <v>4</v>
      </c>
      <c r="AA18" s="308"/>
      <c r="AB18" s="255">
        <v>15</v>
      </c>
      <c r="AC18" s="255" t="s">
        <v>0</v>
      </c>
      <c r="AD18" s="330"/>
      <c r="AE18" s="255">
        <v>15</v>
      </c>
      <c r="AF18" s="255" t="s">
        <v>3</v>
      </c>
      <c r="AG18" s="323" t="s">
        <v>504</v>
      </c>
      <c r="AH18" s="299">
        <v>15</v>
      </c>
      <c r="AI18" s="255" t="s">
        <v>3</v>
      </c>
      <c r="AJ18" s="332"/>
    </row>
    <row r="19" spans="1:36" s="237" customFormat="1" ht="39" customHeight="1">
      <c r="A19" s="294">
        <f t="shared" si="0"/>
        <v>16</v>
      </c>
      <c r="B19" s="255" t="s">
        <v>6</v>
      </c>
      <c r="C19" s="334"/>
      <c r="D19" s="298">
        <v>16</v>
      </c>
      <c r="E19" s="255" t="s">
        <v>1</v>
      </c>
      <c r="F19" s="333" t="s">
        <v>457</v>
      </c>
      <c r="G19" s="298">
        <v>16</v>
      </c>
      <c r="H19" s="255" t="s">
        <v>4</v>
      </c>
      <c r="I19" s="333" t="s">
        <v>459</v>
      </c>
      <c r="J19" s="299">
        <v>16</v>
      </c>
      <c r="K19" s="255" t="s">
        <v>6</v>
      </c>
      <c r="L19" s="355"/>
      <c r="M19" s="255">
        <v>16</v>
      </c>
      <c r="N19" s="255" t="s">
        <v>2</v>
      </c>
      <c r="P19" s="299">
        <v>16</v>
      </c>
      <c r="Q19" s="255" t="s">
        <v>5</v>
      </c>
      <c r="R19" s="332"/>
      <c r="S19" s="255">
        <v>16</v>
      </c>
      <c r="T19" s="255" t="s">
        <v>0</v>
      </c>
      <c r="U19" s="362"/>
      <c r="V19" s="255">
        <v>16</v>
      </c>
      <c r="W19" s="255" t="s">
        <v>3</v>
      </c>
      <c r="X19" s="333" t="s">
        <v>274</v>
      </c>
      <c r="Y19" s="299">
        <v>16</v>
      </c>
      <c r="Z19" s="255" t="s">
        <v>5</v>
      </c>
      <c r="AA19" s="308"/>
      <c r="AB19" s="255">
        <v>16</v>
      </c>
      <c r="AC19" s="255" t="s">
        <v>1</v>
      </c>
      <c r="AD19" s="338"/>
      <c r="AE19" s="255">
        <v>16</v>
      </c>
      <c r="AF19" s="255" t="s">
        <v>4</v>
      </c>
      <c r="AG19" s="327"/>
      <c r="AH19" s="299">
        <v>16</v>
      </c>
      <c r="AI19" s="255" t="s">
        <v>4</v>
      </c>
      <c r="AJ19" s="349"/>
    </row>
    <row r="20" spans="1:36" s="237" customFormat="1" ht="39" customHeight="1">
      <c r="A20" s="294">
        <f t="shared" si="0"/>
        <v>17</v>
      </c>
      <c r="B20" s="255" t="s">
        <v>0</v>
      </c>
      <c r="C20" s="330"/>
      <c r="D20" s="298">
        <v>17</v>
      </c>
      <c r="E20" s="255" t="s">
        <v>2</v>
      </c>
      <c r="F20" s="327"/>
      <c r="G20" s="298">
        <v>17</v>
      </c>
      <c r="H20" s="255" t="s">
        <v>5</v>
      </c>
      <c r="I20" s="338"/>
      <c r="J20" s="299">
        <v>17</v>
      </c>
      <c r="K20" s="255" t="s">
        <v>0</v>
      </c>
      <c r="L20" s="355"/>
      <c r="M20" s="255">
        <v>17</v>
      </c>
      <c r="N20" s="255" t="s">
        <v>3</v>
      </c>
      <c r="O20" s="322" t="s">
        <v>491</v>
      </c>
      <c r="P20" s="299">
        <v>17</v>
      </c>
      <c r="Q20" s="255" t="s">
        <v>6</v>
      </c>
      <c r="R20" s="355"/>
      <c r="S20" s="255">
        <v>17</v>
      </c>
      <c r="T20" s="255" t="s">
        <v>1</v>
      </c>
      <c r="U20" s="327"/>
      <c r="V20" s="255">
        <v>17</v>
      </c>
      <c r="W20" s="255" t="s">
        <v>4</v>
      </c>
      <c r="X20" s="327"/>
      <c r="Y20" s="299">
        <v>17</v>
      </c>
      <c r="Z20" s="255" t="s">
        <v>6</v>
      </c>
      <c r="AA20" s="317"/>
      <c r="AB20" s="255">
        <v>17</v>
      </c>
      <c r="AC20" s="255" t="s">
        <v>2</v>
      </c>
      <c r="AD20" s="333" t="s">
        <v>501</v>
      </c>
      <c r="AE20" s="255">
        <v>17</v>
      </c>
      <c r="AF20" s="255" t="s">
        <v>5</v>
      </c>
      <c r="AG20" s="333" t="s">
        <v>228</v>
      </c>
      <c r="AH20" s="299">
        <v>17</v>
      </c>
      <c r="AI20" s="255" t="s">
        <v>5</v>
      </c>
      <c r="AJ20" s="332"/>
    </row>
    <row r="21" spans="1:36" s="237" customFormat="1" ht="39" customHeight="1">
      <c r="A21" s="294">
        <f t="shared" si="0"/>
        <v>18</v>
      </c>
      <c r="B21" s="255" t="s">
        <v>1</v>
      </c>
      <c r="C21" s="331"/>
      <c r="D21" s="298">
        <v>18</v>
      </c>
      <c r="E21" s="255" t="s">
        <v>3</v>
      </c>
      <c r="F21" s="323"/>
      <c r="G21" s="298">
        <v>18</v>
      </c>
      <c r="H21" s="255" t="s">
        <v>6</v>
      </c>
      <c r="I21" s="336"/>
      <c r="J21" s="299">
        <v>18</v>
      </c>
      <c r="K21" s="255" t="s">
        <v>1</v>
      </c>
      <c r="L21" s="339" t="s">
        <v>27</v>
      </c>
      <c r="M21" s="255">
        <v>18</v>
      </c>
      <c r="N21" s="255" t="s">
        <v>4</v>
      </c>
      <c r="O21" s="333" t="s">
        <v>492</v>
      </c>
      <c r="P21" s="299">
        <v>18</v>
      </c>
      <c r="Q21" s="255" t="s">
        <v>0</v>
      </c>
      <c r="R21" s="355"/>
      <c r="S21" s="255">
        <v>18</v>
      </c>
      <c r="T21" s="255" t="s">
        <v>2</v>
      </c>
      <c r="U21" s="218"/>
      <c r="V21" s="255">
        <v>18</v>
      </c>
      <c r="W21" s="255" t="s">
        <v>5</v>
      </c>
      <c r="X21" s="342"/>
      <c r="Y21" s="299">
        <v>18</v>
      </c>
      <c r="Z21" s="255" t="s">
        <v>0</v>
      </c>
      <c r="AA21" s="320"/>
      <c r="AB21" s="255">
        <v>18</v>
      </c>
      <c r="AC21" s="255" t="s">
        <v>3</v>
      </c>
      <c r="AD21" s="327"/>
      <c r="AE21" s="255">
        <v>18</v>
      </c>
      <c r="AF21" s="255" t="s">
        <v>6</v>
      </c>
      <c r="AG21" s="330"/>
      <c r="AH21" s="299">
        <v>18</v>
      </c>
      <c r="AI21" s="255" t="s">
        <v>6</v>
      </c>
      <c r="AJ21" s="353"/>
    </row>
    <row r="22" spans="1:36" s="237" customFormat="1" ht="39" customHeight="1">
      <c r="A22" s="294">
        <f t="shared" si="0"/>
        <v>19</v>
      </c>
      <c r="B22" s="255" t="s">
        <v>2</v>
      </c>
      <c r="C22" s="323" t="s">
        <v>401</v>
      </c>
      <c r="D22" s="298">
        <v>19</v>
      </c>
      <c r="E22" s="255" t="s">
        <v>4</v>
      </c>
      <c r="F22" s="323" t="s">
        <v>526</v>
      </c>
      <c r="G22" s="298">
        <v>19</v>
      </c>
      <c r="H22" s="255" t="s">
        <v>0</v>
      </c>
      <c r="I22" s="337"/>
      <c r="J22" s="299">
        <v>19</v>
      </c>
      <c r="K22" s="255" t="s">
        <v>2</v>
      </c>
      <c r="L22" s="332"/>
      <c r="M22" s="255">
        <v>19</v>
      </c>
      <c r="N22" s="255" t="s">
        <v>5</v>
      </c>
      <c r="O22" s="338"/>
      <c r="P22" s="299">
        <v>19</v>
      </c>
      <c r="Q22" s="255" t="s">
        <v>1</v>
      </c>
      <c r="R22" s="339" t="s">
        <v>35</v>
      </c>
      <c r="S22" s="255">
        <v>19</v>
      </c>
      <c r="T22" s="255" t="s">
        <v>3</v>
      </c>
      <c r="U22" s="323" t="s">
        <v>493</v>
      </c>
      <c r="V22" s="255">
        <v>19</v>
      </c>
      <c r="W22" s="255" t="s">
        <v>6</v>
      </c>
      <c r="X22" s="330"/>
      <c r="Y22" s="299">
        <v>19</v>
      </c>
      <c r="Z22" s="255" t="s">
        <v>1</v>
      </c>
      <c r="AA22" s="308"/>
      <c r="AB22" s="255">
        <v>19</v>
      </c>
      <c r="AC22" s="255" t="s">
        <v>4</v>
      </c>
      <c r="AD22" s="327"/>
      <c r="AE22" s="255">
        <v>19</v>
      </c>
      <c r="AF22" s="255" t="s">
        <v>0</v>
      </c>
      <c r="AG22" s="330"/>
      <c r="AH22" s="299">
        <v>19</v>
      </c>
      <c r="AI22" s="255" t="s">
        <v>0</v>
      </c>
      <c r="AJ22" s="353"/>
    </row>
    <row r="23" spans="1:36" s="237" customFormat="1" ht="39" customHeight="1">
      <c r="A23" s="294">
        <f t="shared" si="0"/>
        <v>20</v>
      </c>
      <c r="B23" s="255" t="s">
        <v>3</v>
      </c>
      <c r="C23" s="286" t="s">
        <v>489</v>
      </c>
      <c r="D23" s="298">
        <v>20</v>
      </c>
      <c r="E23" s="255" t="s">
        <v>5</v>
      </c>
      <c r="F23" s="332"/>
      <c r="G23" s="298">
        <v>20</v>
      </c>
      <c r="H23" s="255" t="s">
        <v>1</v>
      </c>
      <c r="I23" s="327"/>
      <c r="J23" s="299">
        <v>20</v>
      </c>
      <c r="K23" s="255" t="s">
        <v>3</v>
      </c>
      <c r="L23" s="332"/>
      <c r="M23" s="255">
        <v>20</v>
      </c>
      <c r="N23" s="255" t="s">
        <v>6</v>
      </c>
      <c r="O23" s="337"/>
      <c r="P23" s="299">
        <v>20</v>
      </c>
      <c r="Q23" s="255" t="s">
        <v>2</v>
      </c>
      <c r="R23" s="327"/>
      <c r="S23" s="255">
        <v>20</v>
      </c>
      <c r="T23" s="255" t="s">
        <v>4</v>
      </c>
      <c r="U23" s="343" t="s">
        <v>224</v>
      </c>
      <c r="V23" s="255">
        <v>20</v>
      </c>
      <c r="W23" s="255" t="s">
        <v>0</v>
      </c>
      <c r="X23" s="330"/>
      <c r="Y23" s="299">
        <v>20</v>
      </c>
      <c r="Z23" s="255" t="s">
        <v>2</v>
      </c>
      <c r="AA23" s="311"/>
      <c r="AB23" s="255">
        <v>20</v>
      </c>
      <c r="AC23" s="255" t="s">
        <v>5</v>
      </c>
      <c r="AD23" s="322" t="s">
        <v>502</v>
      </c>
      <c r="AE23" s="255">
        <v>20</v>
      </c>
      <c r="AF23" s="255" t="s">
        <v>1</v>
      </c>
      <c r="AG23" s="327"/>
      <c r="AH23" s="299">
        <v>20</v>
      </c>
      <c r="AI23" s="255" t="s">
        <v>1</v>
      </c>
      <c r="AJ23" s="339" t="s">
        <v>30</v>
      </c>
    </row>
    <row r="24" spans="1:36" s="237" customFormat="1" ht="39" customHeight="1">
      <c r="A24" s="255">
        <f t="shared" si="0"/>
        <v>21</v>
      </c>
      <c r="B24" s="255" t="s">
        <v>4</v>
      </c>
      <c r="C24" s="327"/>
      <c r="D24" s="298">
        <v>21</v>
      </c>
      <c r="E24" s="255" t="s">
        <v>6</v>
      </c>
      <c r="F24" s="337"/>
      <c r="G24" s="298">
        <v>21</v>
      </c>
      <c r="H24" s="255" t="s">
        <v>2</v>
      </c>
      <c r="I24" s="333" t="s">
        <v>478</v>
      </c>
      <c r="J24" s="299">
        <v>21</v>
      </c>
      <c r="K24" s="255" t="s">
        <v>4</v>
      </c>
      <c r="L24" s="332"/>
      <c r="M24" s="255">
        <v>21</v>
      </c>
      <c r="N24" s="255" t="s">
        <v>0</v>
      </c>
      <c r="O24" s="336"/>
      <c r="P24" s="299">
        <v>21</v>
      </c>
      <c r="Q24" s="255" t="s">
        <v>3</v>
      </c>
      <c r="R24" s="327"/>
      <c r="S24" s="255">
        <v>21</v>
      </c>
      <c r="T24" s="255" t="s">
        <v>5</v>
      </c>
      <c r="U24" s="323" t="s">
        <v>494</v>
      </c>
      <c r="V24" s="255">
        <v>21</v>
      </c>
      <c r="W24" s="255" t="s">
        <v>1</v>
      </c>
      <c r="X24" s="332"/>
      <c r="Y24" s="299">
        <v>21</v>
      </c>
      <c r="Z24" s="255" t="s">
        <v>3</v>
      </c>
      <c r="AA24" s="309"/>
      <c r="AB24" s="255">
        <v>21</v>
      </c>
      <c r="AC24" s="255" t="s">
        <v>6</v>
      </c>
      <c r="AD24" s="355"/>
      <c r="AE24" s="255">
        <v>21</v>
      </c>
      <c r="AF24" s="255" t="s">
        <v>2</v>
      </c>
      <c r="AG24" s="332"/>
      <c r="AH24" s="299">
        <v>21</v>
      </c>
      <c r="AI24" s="255" t="s">
        <v>2</v>
      </c>
      <c r="AJ24" s="366"/>
    </row>
    <row r="25" spans="1:36" s="237" customFormat="1" ht="39" customHeight="1">
      <c r="A25" s="294">
        <f t="shared" si="0"/>
        <v>22</v>
      </c>
      <c r="B25" s="255" t="s">
        <v>5</v>
      </c>
      <c r="C25" s="333" t="s">
        <v>456</v>
      </c>
      <c r="D25" s="298">
        <v>22</v>
      </c>
      <c r="E25" s="255" t="s">
        <v>0</v>
      </c>
      <c r="F25" s="330"/>
      <c r="G25" s="298">
        <v>22</v>
      </c>
      <c r="H25" s="255" t="s">
        <v>3</v>
      </c>
      <c r="I25" s="323" t="s">
        <v>488</v>
      </c>
      <c r="J25" s="299">
        <v>22</v>
      </c>
      <c r="K25" s="255" t="s">
        <v>5</v>
      </c>
      <c r="L25" s="332"/>
      <c r="M25" s="255">
        <v>22</v>
      </c>
      <c r="N25" s="255" t="s">
        <v>1</v>
      </c>
      <c r="O25" s="359"/>
      <c r="P25" s="299">
        <v>22</v>
      </c>
      <c r="Q25" s="255" t="s">
        <v>4</v>
      </c>
      <c r="R25" s="339" t="s">
        <v>450</v>
      </c>
      <c r="S25" s="255">
        <v>22</v>
      </c>
      <c r="T25" s="255" t="s">
        <v>6</v>
      </c>
      <c r="U25" s="330"/>
      <c r="V25" s="255">
        <v>22</v>
      </c>
      <c r="W25" s="255" t="s">
        <v>2</v>
      </c>
      <c r="X25" s="322" t="s">
        <v>500</v>
      </c>
      <c r="Y25" s="299">
        <v>22</v>
      </c>
      <c r="Z25" s="255" t="s">
        <v>4</v>
      </c>
      <c r="AA25" s="308"/>
      <c r="AB25" s="255">
        <v>22</v>
      </c>
      <c r="AC25" s="255" t="s">
        <v>0</v>
      </c>
      <c r="AD25" s="330"/>
      <c r="AE25" s="255">
        <v>22</v>
      </c>
      <c r="AF25" s="255" t="s">
        <v>3</v>
      </c>
      <c r="AG25" s="360"/>
      <c r="AH25" s="299">
        <v>22</v>
      </c>
      <c r="AI25" s="255" t="s">
        <v>3</v>
      </c>
      <c r="AJ25" s="367"/>
    </row>
    <row r="26" spans="1:36" s="237" customFormat="1" ht="39" customHeight="1">
      <c r="A26" s="294">
        <f t="shared" si="0"/>
        <v>23</v>
      </c>
      <c r="B26" s="255" t="s">
        <v>6</v>
      </c>
      <c r="C26" s="336"/>
      <c r="D26" s="298">
        <v>23</v>
      </c>
      <c r="E26" s="255" t="s">
        <v>1</v>
      </c>
      <c r="F26" s="327"/>
      <c r="G26" s="298">
        <v>23</v>
      </c>
      <c r="H26" s="255" t="s">
        <v>4</v>
      </c>
      <c r="I26" s="348"/>
      <c r="J26" s="299">
        <v>23</v>
      </c>
      <c r="K26" s="255" t="s">
        <v>6</v>
      </c>
      <c r="L26" s="355"/>
      <c r="M26" s="255">
        <v>23</v>
      </c>
      <c r="N26" s="255" t="s">
        <v>2</v>
      </c>
      <c r="O26" s="327"/>
      <c r="P26" s="299">
        <v>23</v>
      </c>
      <c r="Q26" s="255" t="s">
        <v>5</v>
      </c>
      <c r="R26" s="333" t="s">
        <v>463</v>
      </c>
      <c r="S26" s="255">
        <v>23</v>
      </c>
      <c r="T26" s="255" t="s">
        <v>0</v>
      </c>
      <c r="U26" s="330"/>
      <c r="V26" s="255">
        <v>23</v>
      </c>
      <c r="W26" s="255" t="s">
        <v>3</v>
      </c>
      <c r="X26" s="339" t="s">
        <v>36</v>
      </c>
      <c r="Y26" s="299">
        <v>23</v>
      </c>
      <c r="Z26" s="255" t="s">
        <v>5</v>
      </c>
      <c r="AA26" s="339" t="s">
        <v>9</v>
      </c>
      <c r="AB26" s="255">
        <v>23</v>
      </c>
      <c r="AC26" s="255" t="s">
        <v>1</v>
      </c>
      <c r="AD26" s="327"/>
      <c r="AE26" s="255">
        <v>23</v>
      </c>
      <c r="AF26" s="255" t="s">
        <v>4</v>
      </c>
      <c r="AG26" s="349"/>
      <c r="AH26" s="299">
        <v>23</v>
      </c>
      <c r="AI26" s="255" t="s">
        <v>4</v>
      </c>
      <c r="AJ26" s="349"/>
    </row>
    <row r="27" spans="1:36" s="237" customFormat="1" ht="39" customHeight="1">
      <c r="A27" s="294">
        <f t="shared" si="0"/>
        <v>24</v>
      </c>
      <c r="B27" s="255" t="s">
        <v>0</v>
      </c>
      <c r="C27" s="337"/>
      <c r="D27" s="298">
        <v>24</v>
      </c>
      <c r="E27" s="255" t="s">
        <v>2</v>
      </c>
      <c r="F27" s="333" t="s">
        <v>479</v>
      </c>
      <c r="G27" s="298">
        <v>24</v>
      </c>
      <c r="H27" s="255" t="s">
        <v>5</v>
      </c>
      <c r="I27" s="348"/>
      <c r="J27" s="299">
        <v>24</v>
      </c>
      <c r="K27" s="255" t="s">
        <v>0</v>
      </c>
      <c r="L27" s="355"/>
      <c r="M27" s="255">
        <v>24</v>
      </c>
      <c r="N27" s="255" t="s">
        <v>3</v>
      </c>
      <c r="O27" s="327"/>
      <c r="P27" s="299">
        <v>24</v>
      </c>
      <c r="Q27" s="255" t="s">
        <v>6</v>
      </c>
      <c r="R27" s="333" t="s">
        <v>461</v>
      </c>
      <c r="S27" s="255">
        <v>24</v>
      </c>
      <c r="T27" s="255" t="s">
        <v>1</v>
      </c>
      <c r="U27" s="327"/>
      <c r="V27" s="255">
        <v>24</v>
      </c>
      <c r="W27" s="255" t="s">
        <v>4</v>
      </c>
      <c r="X27" s="369" t="s">
        <v>506</v>
      </c>
      <c r="Y27" s="299">
        <v>24</v>
      </c>
      <c r="Z27" s="255" t="s">
        <v>6</v>
      </c>
      <c r="AA27" s="319"/>
      <c r="AB27" s="255">
        <v>24</v>
      </c>
      <c r="AC27" s="255" t="s">
        <v>2</v>
      </c>
      <c r="AD27" s="331"/>
      <c r="AE27" s="255">
        <v>24</v>
      </c>
      <c r="AF27" s="255" t="s">
        <v>5</v>
      </c>
      <c r="AG27" s="349"/>
      <c r="AH27" s="299">
        <v>24</v>
      </c>
      <c r="AI27" s="255" t="s">
        <v>5</v>
      </c>
      <c r="AJ27" s="328"/>
    </row>
    <row r="28" spans="1:36" s="237" customFormat="1" ht="39" customHeight="1">
      <c r="A28" s="294">
        <f t="shared" si="0"/>
        <v>25</v>
      </c>
      <c r="B28" s="255" t="s">
        <v>1</v>
      </c>
      <c r="C28" s="327"/>
      <c r="D28" s="298">
        <v>25</v>
      </c>
      <c r="E28" s="255" t="s">
        <v>3</v>
      </c>
      <c r="F28" s="333" t="s">
        <v>394</v>
      </c>
      <c r="G28" s="298">
        <v>25</v>
      </c>
      <c r="H28" s="255" t="s">
        <v>6</v>
      </c>
      <c r="I28" s="330"/>
      <c r="J28" s="299">
        <v>25</v>
      </c>
      <c r="K28" s="255" t="s">
        <v>1</v>
      </c>
      <c r="M28" s="255">
        <v>25</v>
      </c>
      <c r="N28" s="255" t="s">
        <v>4</v>
      </c>
      <c r="O28" s="349"/>
      <c r="P28" s="299">
        <v>25</v>
      </c>
      <c r="Q28" s="255" t="s">
        <v>0</v>
      </c>
      <c r="R28" s="333" t="s">
        <v>462</v>
      </c>
      <c r="S28" s="255">
        <v>25</v>
      </c>
      <c r="T28" s="255" t="s">
        <v>2</v>
      </c>
      <c r="U28" s="322" t="s">
        <v>495</v>
      </c>
      <c r="V28" s="255">
        <v>25</v>
      </c>
      <c r="W28" s="255" t="s">
        <v>5</v>
      </c>
      <c r="X28" s="332"/>
      <c r="Y28" s="299">
        <v>25</v>
      </c>
      <c r="Z28" s="255" t="s">
        <v>0</v>
      </c>
      <c r="AA28" s="320"/>
      <c r="AB28" s="255">
        <v>25</v>
      </c>
      <c r="AC28" s="255" t="s">
        <v>3</v>
      </c>
      <c r="AD28" s="333" t="s">
        <v>465</v>
      </c>
      <c r="AE28" s="255">
        <v>25</v>
      </c>
      <c r="AF28" s="255" t="s">
        <v>6</v>
      </c>
      <c r="AG28" s="355"/>
      <c r="AH28" s="299">
        <v>25</v>
      </c>
      <c r="AI28" s="255" t="s">
        <v>6</v>
      </c>
      <c r="AJ28" s="355"/>
    </row>
    <row r="29" spans="1:36" s="237" customFormat="1" ht="39" customHeight="1">
      <c r="A29" s="294">
        <f t="shared" si="0"/>
        <v>26</v>
      </c>
      <c r="B29" s="255" t="s">
        <v>2</v>
      </c>
      <c r="C29" s="327"/>
      <c r="D29" s="298">
        <v>26</v>
      </c>
      <c r="E29" s="255" t="s">
        <v>4</v>
      </c>
      <c r="F29" s="327"/>
      <c r="G29" s="298">
        <v>26</v>
      </c>
      <c r="H29" s="255" t="s">
        <v>0</v>
      </c>
      <c r="I29" s="330"/>
      <c r="J29" s="299">
        <v>26</v>
      </c>
      <c r="K29" s="255" t="s">
        <v>2</v>
      </c>
      <c r="L29" s="332"/>
      <c r="M29" s="255">
        <v>26</v>
      </c>
      <c r="N29" s="255" t="s">
        <v>5</v>
      </c>
      <c r="O29" s="369" t="s">
        <v>477</v>
      </c>
      <c r="P29" s="299">
        <v>26</v>
      </c>
      <c r="Q29" s="255" t="s">
        <v>1</v>
      </c>
      <c r="R29" s="358" t="s">
        <v>464</v>
      </c>
      <c r="S29" s="255">
        <v>26</v>
      </c>
      <c r="T29" s="255" t="s">
        <v>3</v>
      </c>
      <c r="U29" s="323"/>
      <c r="V29" s="255">
        <v>26</v>
      </c>
      <c r="W29" s="255" t="s">
        <v>6</v>
      </c>
      <c r="X29" s="355"/>
      <c r="Y29" s="299">
        <v>26</v>
      </c>
      <c r="Z29" s="255" t="s">
        <v>1</v>
      </c>
      <c r="AA29" s="308"/>
      <c r="AB29" s="255">
        <v>26</v>
      </c>
      <c r="AC29" s="255" t="s">
        <v>4</v>
      </c>
      <c r="AD29" s="327"/>
      <c r="AE29" s="255">
        <v>26</v>
      </c>
      <c r="AF29" s="255" t="s">
        <v>0</v>
      </c>
      <c r="AG29" s="355"/>
      <c r="AH29" s="299">
        <v>26</v>
      </c>
      <c r="AI29" s="255" t="s">
        <v>0</v>
      </c>
      <c r="AJ29" s="368"/>
    </row>
    <row r="30" spans="1:36" s="237" customFormat="1" ht="39" customHeight="1">
      <c r="A30" s="294">
        <f t="shared" si="0"/>
        <v>27</v>
      </c>
      <c r="B30" s="255" t="s">
        <v>3</v>
      </c>
      <c r="C30" s="338"/>
      <c r="D30" s="298">
        <v>27</v>
      </c>
      <c r="E30" s="255" t="s">
        <v>5</v>
      </c>
      <c r="F30" s="327"/>
      <c r="G30" s="298">
        <v>27</v>
      </c>
      <c r="H30" s="255" t="s">
        <v>1</v>
      </c>
      <c r="I30" s="327"/>
      <c r="J30" s="299">
        <v>27</v>
      </c>
      <c r="K30" s="255" t="s">
        <v>3</v>
      </c>
      <c r="L30" s="332"/>
      <c r="M30" s="255">
        <v>27</v>
      </c>
      <c r="N30" s="255" t="s">
        <v>6</v>
      </c>
      <c r="O30" s="355"/>
      <c r="P30" s="299">
        <v>27</v>
      </c>
      <c r="Q30" s="255" t="s">
        <v>2</v>
      </c>
      <c r="R30" s="327"/>
      <c r="S30" s="255">
        <v>27</v>
      </c>
      <c r="T30" s="255" t="s">
        <v>4</v>
      </c>
      <c r="U30" s="323" t="s">
        <v>512</v>
      </c>
      <c r="V30" s="255">
        <v>27</v>
      </c>
      <c r="W30" s="255" t="s">
        <v>0</v>
      </c>
      <c r="X30" s="355"/>
      <c r="Y30" s="299">
        <v>27</v>
      </c>
      <c r="Z30" s="255" t="s">
        <v>2</v>
      </c>
      <c r="AA30" s="311"/>
      <c r="AB30" s="255">
        <v>27</v>
      </c>
      <c r="AC30" s="255" t="s">
        <v>5</v>
      </c>
      <c r="AD30" s="349"/>
      <c r="AE30" s="255">
        <v>27</v>
      </c>
      <c r="AF30" s="255" t="s">
        <v>1</v>
      </c>
      <c r="AG30" s="332"/>
      <c r="AH30" s="299">
        <v>27</v>
      </c>
      <c r="AI30" s="255" t="s">
        <v>1</v>
      </c>
      <c r="AJ30" s="349"/>
    </row>
    <row r="31" spans="1:36" s="237" customFormat="1" ht="39" customHeight="1">
      <c r="A31" s="294">
        <f t="shared" si="0"/>
        <v>28</v>
      </c>
      <c r="B31" s="255" t="s">
        <v>4</v>
      </c>
      <c r="C31" s="333" t="s">
        <v>455</v>
      </c>
      <c r="D31" s="298">
        <v>28</v>
      </c>
      <c r="E31" s="255" t="s">
        <v>6</v>
      </c>
      <c r="F31" s="341"/>
      <c r="G31" s="298">
        <v>28</v>
      </c>
      <c r="H31" s="255" t="s">
        <v>2</v>
      </c>
      <c r="I31" s="327" t="s">
        <v>522</v>
      </c>
      <c r="J31" s="299">
        <v>28</v>
      </c>
      <c r="K31" s="255" t="s">
        <v>4</v>
      </c>
      <c r="L31" s="332"/>
      <c r="M31" s="255">
        <v>28</v>
      </c>
      <c r="N31" s="255" t="s">
        <v>0</v>
      </c>
      <c r="O31" s="324"/>
      <c r="P31" s="299">
        <v>28</v>
      </c>
      <c r="Q31" s="255" t="s">
        <v>3</v>
      </c>
      <c r="R31" s="327"/>
      <c r="S31" s="255">
        <v>28</v>
      </c>
      <c r="T31" s="255" t="s">
        <v>5</v>
      </c>
      <c r="U31" s="333" t="s">
        <v>223</v>
      </c>
      <c r="V31" s="255">
        <v>28</v>
      </c>
      <c r="W31" s="255" t="s">
        <v>1</v>
      </c>
      <c r="X31" s="332"/>
      <c r="Y31" s="299">
        <v>28</v>
      </c>
      <c r="Z31" s="255" t="s">
        <v>3</v>
      </c>
      <c r="AA31" s="309"/>
      <c r="AB31" s="255">
        <v>28</v>
      </c>
      <c r="AC31" s="255" t="s">
        <v>6</v>
      </c>
      <c r="AD31" s="330"/>
      <c r="AE31" s="255">
        <v>28</v>
      </c>
      <c r="AF31" s="255" t="s">
        <v>42</v>
      </c>
      <c r="AG31" s="369" t="s">
        <v>507</v>
      </c>
      <c r="AH31" s="299">
        <v>28</v>
      </c>
      <c r="AI31" s="255" t="s">
        <v>2</v>
      </c>
      <c r="AJ31" s="332"/>
    </row>
    <row r="32" spans="1:36" s="237" customFormat="1" ht="39" customHeight="1">
      <c r="A32" s="294">
        <f t="shared" si="0"/>
        <v>29</v>
      </c>
      <c r="B32" s="255" t="s">
        <v>5</v>
      </c>
      <c r="C32" s="339" t="s">
        <v>34</v>
      </c>
      <c r="D32" s="298">
        <v>29</v>
      </c>
      <c r="E32" s="255" t="s">
        <v>0</v>
      </c>
      <c r="F32" s="336"/>
      <c r="G32" s="298">
        <v>29</v>
      </c>
      <c r="H32" s="255" t="s">
        <v>3</v>
      </c>
      <c r="I32" s="323"/>
      <c r="J32" s="299">
        <v>29</v>
      </c>
      <c r="K32" s="255" t="s">
        <v>5</v>
      </c>
      <c r="L32" s="322" t="s">
        <v>472</v>
      </c>
      <c r="M32" s="255">
        <v>29</v>
      </c>
      <c r="N32" s="255" t="s">
        <v>1</v>
      </c>
      <c r="O32" s="332"/>
      <c r="P32" s="299">
        <v>29</v>
      </c>
      <c r="Q32" s="255" t="s">
        <v>4</v>
      </c>
      <c r="R32" s="333" t="s">
        <v>222</v>
      </c>
      <c r="S32" s="255">
        <v>29</v>
      </c>
      <c r="T32" s="255" t="s">
        <v>6</v>
      </c>
      <c r="U32" s="330"/>
      <c r="V32" s="255">
        <v>29</v>
      </c>
      <c r="W32" s="255" t="s">
        <v>2</v>
      </c>
      <c r="X32" s="332"/>
      <c r="Y32" s="299">
        <v>29</v>
      </c>
      <c r="Z32" s="255" t="s">
        <v>4</v>
      </c>
      <c r="AA32" s="320"/>
      <c r="AB32" s="255">
        <v>29</v>
      </c>
      <c r="AC32" s="255" t="s">
        <v>0</v>
      </c>
      <c r="AD32" s="355"/>
      <c r="AE32" s="733"/>
      <c r="AF32" s="734"/>
      <c r="AG32" s="735"/>
      <c r="AH32" s="299">
        <v>29</v>
      </c>
      <c r="AI32" s="255" t="s">
        <v>3</v>
      </c>
      <c r="AJ32" s="332"/>
    </row>
    <row r="33" spans="1:36" s="237" customFormat="1" ht="39" customHeight="1">
      <c r="A33" s="255">
        <f t="shared" si="0"/>
        <v>30</v>
      </c>
      <c r="B33" s="255" t="s">
        <v>6</v>
      </c>
      <c r="C33" s="330"/>
      <c r="D33" s="298">
        <v>30</v>
      </c>
      <c r="E33" s="255" t="s">
        <v>1</v>
      </c>
      <c r="F33" s="338"/>
      <c r="G33" s="298">
        <v>30</v>
      </c>
      <c r="H33" s="255" t="s">
        <v>4</v>
      </c>
      <c r="I33" s="349"/>
      <c r="J33" s="299">
        <v>30</v>
      </c>
      <c r="K33" s="255" t="s">
        <v>6</v>
      </c>
      <c r="L33" s="355"/>
      <c r="M33" s="255">
        <v>30</v>
      </c>
      <c r="N33" s="255" t="s">
        <v>2</v>
      </c>
      <c r="O33" s="360"/>
      <c r="P33" s="299">
        <v>30</v>
      </c>
      <c r="Q33" s="255" t="s">
        <v>5</v>
      </c>
      <c r="R33" s="327"/>
      <c r="S33" s="255">
        <v>30</v>
      </c>
      <c r="T33" s="255" t="s">
        <v>0</v>
      </c>
      <c r="U33" s="330"/>
      <c r="V33" s="255">
        <v>30</v>
      </c>
      <c r="W33" s="255" t="s">
        <v>3</v>
      </c>
      <c r="X33" s="332"/>
      <c r="Y33" s="299">
        <v>30</v>
      </c>
      <c r="Z33" s="255" t="s">
        <v>5</v>
      </c>
      <c r="AA33" s="320"/>
      <c r="AB33" s="255">
        <v>30</v>
      </c>
      <c r="AC33" s="255" t="s">
        <v>1</v>
      </c>
      <c r="AD33" s="327"/>
      <c r="AE33" s="736"/>
      <c r="AF33" s="737"/>
      <c r="AG33" s="738"/>
      <c r="AH33" s="299">
        <v>30</v>
      </c>
      <c r="AI33" s="255" t="s">
        <v>4</v>
      </c>
      <c r="AJ33" s="332"/>
    </row>
    <row r="34" spans="1:36" s="237" customFormat="1" ht="39" customHeight="1">
      <c r="A34" s="742"/>
      <c r="B34" s="743"/>
      <c r="C34" s="744"/>
      <c r="D34" s="298">
        <v>31</v>
      </c>
      <c r="E34" s="255" t="s">
        <v>2</v>
      </c>
      <c r="F34" s="333" t="s">
        <v>467</v>
      </c>
      <c r="G34" s="742"/>
      <c r="H34" s="743"/>
      <c r="I34" s="744"/>
      <c r="J34" s="299">
        <v>31</v>
      </c>
      <c r="K34" s="255" t="s">
        <v>0</v>
      </c>
      <c r="L34" s="336"/>
      <c r="M34" s="255">
        <v>31</v>
      </c>
      <c r="N34" s="255" t="s">
        <v>3</v>
      </c>
      <c r="O34" s="332"/>
      <c r="P34" s="742"/>
      <c r="Q34" s="743"/>
      <c r="R34" s="744"/>
      <c r="S34" s="255">
        <v>31</v>
      </c>
      <c r="T34" s="255" t="s">
        <v>1</v>
      </c>
      <c r="U34" s="338"/>
      <c r="V34" s="742"/>
      <c r="W34" s="743"/>
      <c r="X34" s="744"/>
      <c r="Y34" s="299">
        <v>31</v>
      </c>
      <c r="Z34" s="255" t="s">
        <v>6</v>
      </c>
      <c r="AA34" s="320"/>
      <c r="AB34" s="255">
        <v>31</v>
      </c>
      <c r="AC34" s="255" t="s">
        <v>2</v>
      </c>
      <c r="AD34" s="338"/>
      <c r="AE34" s="739"/>
      <c r="AF34" s="740"/>
      <c r="AG34" s="741"/>
      <c r="AH34" s="299">
        <v>31</v>
      </c>
      <c r="AI34" s="255" t="s">
        <v>5</v>
      </c>
      <c r="AJ34" s="332"/>
    </row>
    <row r="35" spans="1:36" s="237" customFormat="1" ht="39" customHeight="1">
      <c r="A35" s="312"/>
      <c r="B35" s="718" t="s">
        <v>486</v>
      </c>
      <c r="C35" s="719"/>
      <c r="D35" s="300"/>
      <c r="E35" s="718" t="s">
        <v>503</v>
      </c>
      <c r="F35" s="719"/>
      <c r="G35" s="300"/>
      <c r="H35" s="760" t="s">
        <v>515</v>
      </c>
      <c r="I35" s="761"/>
      <c r="J35" s="303"/>
      <c r="K35" s="722" t="s">
        <v>509</v>
      </c>
      <c r="L35" s="723"/>
      <c r="M35" s="313"/>
      <c r="N35" s="762" t="s">
        <v>469</v>
      </c>
      <c r="O35" s="763"/>
      <c r="P35" s="314"/>
      <c r="Q35" s="728"/>
      <c r="R35" s="728"/>
      <c r="S35" s="307"/>
      <c r="T35" s="729" t="s">
        <v>511</v>
      </c>
      <c r="U35" s="719"/>
      <c r="V35" s="300"/>
      <c r="W35" s="718" t="s">
        <v>514</v>
      </c>
      <c r="X35" s="719"/>
      <c r="Y35" s="303"/>
      <c r="Z35" s="718" t="s">
        <v>498</v>
      </c>
      <c r="AA35" s="719"/>
      <c r="AB35" s="315"/>
      <c r="AC35" s="718" t="s">
        <v>498</v>
      </c>
      <c r="AD35" s="719"/>
      <c r="AE35" s="303"/>
      <c r="AF35" s="718" t="s">
        <v>513</v>
      </c>
      <c r="AG35" s="719"/>
      <c r="AH35" s="316"/>
      <c r="AI35" s="726"/>
      <c r="AJ35" s="727"/>
    </row>
    <row r="41" spans="1:36">
      <c r="O41" s="33"/>
      <c r="P41" s="301"/>
    </row>
    <row r="42" spans="1:36">
      <c r="O42" s="34"/>
      <c r="P42" s="302"/>
    </row>
  </sheetData>
  <mergeCells count="33">
    <mergeCell ref="A1:I1"/>
    <mergeCell ref="AF1:AJ1"/>
    <mergeCell ref="AI35:AJ35"/>
    <mergeCell ref="B35:C35"/>
    <mergeCell ref="E35:F35"/>
    <mergeCell ref="H35:I35"/>
    <mergeCell ref="K35:L35"/>
    <mergeCell ref="N35:O35"/>
    <mergeCell ref="Q35:R35"/>
    <mergeCell ref="T35:U35"/>
    <mergeCell ref="W35:X35"/>
    <mergeCell ref="AC35:AD35"/>
    <mergeCell ref="AF35:AG35"/>
    <mergeCell ref="A3:C3"/>
    <mergeCell ref="A2:AA2"/>
    <mergeCell ref="A34:C34"/>
    <mergeCell ref="G34:I34"/>
    <mergeCell ref="P34:R34"/>
    <mergeCell ref="V34:X34"/>
    <mergeCell ref="Z35:AA35"/>
    <mergeCell ref="Y3:AA3"/>
    <mergeCell ref="G3:I3"/>
    <mergeCell ref="M3:O3"/>
    <mergeCell ref="D3:F3"/>
    <mergeCell ref="S3:U3"/>
    <mergeCell ref="J3:L3"/>
    <mergeCell ref="P3:R3"/>
    <mergeCell ref="V3:X3"/>
    <mergeCell ref="AB2:AJ2"/>
    <mergeCell ref="AB3:AD3"/>
    <mergeCell ref="AE3:AG3"/>
    <mergeCell ref="AE32:AG34"/>
    <mergeCell ref="AH3:AJ3"/>
  </mergeCells>
  <phoneticPr fontId="2"/>
  <pageMargins left="0.39370078740157483" right="0.19685039370078741" top="0.39370078740157483" bottom="0.19685039370078741" header="0" footer="0"/>
  <pageSetup paperSize="8" scale="6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42"/>
  <sheetViews>
    <sheetView showGridLines="0" workbookViewId="0">
      <pane ySplit="3" topLeftCell="A21" activePane="bottomLeft" state="frozen"/>
      <selection activeCell="I8" sqref="I8"/>
      <selection pane="bottomLeft" activeCell="G28" sqref="G28"/>
    </sheetView>
  </sheetViews>
  <sheetFormatPr defaultRowHeight="13.5"/>
  <cols>
    <col min="1" max="1" width="2.75" customWidth="1"/>
    <col min="2" max="2" width="2.375" customWidth="1"/>
    <col min="3" max="3" width="18.625" customWidth="1"/>
    <col min="4" max="4" width="2.125" customWidth="1"/>
    <col min="5" max="5" width="18.625" customWidth="1"/>
    <col min="6" max="6" width="2.125" customWidth="1"/>
    <col min="7" max="7" width="18.625" customWidth="1"/>
    <col min="8" max="8" width="2.125" customWidth="1"/>
    <col min="9" max="9" width="18.625" customWidth="1"/>
    <col min="10" max="10" width="2.125" customWidth="1"/>
    <col min="11" max="11" width="18.625" customWidth="1"/>
    <col min="12" max="12" width="2.125" customWidth="1"/>
    <col min="13" max="13" width="18.625" customWidth="1"/>
    <col min="14" max="14" width="2.75" customWidth="1"/>
    <col min="15" max="15" width="2.125" customWidth="1"/>
    <col min="16" max="16" width="18.625" customWidth="1"/>
    <col min="17" max="17" width="2.125" customWidth="1"/>
    <col min="18" max="18" width="18.625" customWidth="1"/>
    <col min="19" max="19" width="2.125" customWidth="1"/>
    <col min="20" max="20" width="18.625" customWidth="1"/>
    <col min="21" max="21" width="2.125" customWidth="1"/>
    <col min="22" max="22" width="18.625" customWidth="1"/>
    <col min="23" max="23" width="2.125" customWidth="1"/>
    <col min="24" max="24" width="18.625" customWidth="1"/>
    <col min="25" max="25" width="2.125" customWidth="1"/>
    <col min="26" max="26" width="18.625" customWidth="1"/>
    <col min="27" max="27" width="3.25" customWidth="1"/>
  </cols>
  <sheetData>
    <row r="1" spans="1:27" s="218" customFormat="1" ht="18" customHeight="1">
      <c r="A1" s="748" t="s">
        <v>386</v>
      </c>
      <c r="B1" s="749"/>
      <c r="C1" s="749"/>
      <c r="D1" s="749"/>
      <c r="E1" s="749"/>
      <c r="F1" s="749"/>
      <c r="G1" s="749"/>
      <c r="H1" s="223"/>
      <c r="I1" s="226" t="s">
        <v>381</v>
      </c>
      <c r="J1" s="223"/>
      <c r="K1" s="225" t="s">
        <v>382</v>
      </c>
      <c r="L1" s="223"/>
      <c r="M1" s="227" t="s">
        <v>383</v>
      </c>
      <c r="N1" s="223"/>
      <c r="O1" s="223"/>
      <c r="P1" s="278"/>
      <c r="Q1" s="223"/>
      <c r="R1" s="223"/>
      <c r="S1" s="223"/>
      <c r="T1" s="223"/>
      <c r="U1" s="223"/>
      <c r="V1" s="223"/>
      <c r="W1" s="764" t="s">
        <v>418</v>
      </c>
      <c r="X1" s="764"/>
      <c r="Y1" s="764"/>
      <c r="Z1" s="764"/>
      <c r="AA1" s="224"/>
    </row>
    <row r="2" spans="1:27" s="218" customFormat="1" ht="18" customHeight="1">
      <c r="A2" s="219"/>
      <c r="B2" s="752" t="s">
        <v>361</v>
      </c>
      <c r="C2" s="784"/>
      <c r="D2" s="784"/>
      <c r="E2" s="784"/>
      <c r="F2" s="784"/>
      <c r="G2" s="784"/>
      <c r="H2" s="784"/>
      <c r="I2" s="784"/>
      <c r="J2" s="784"/>
      <c r="K2" s="784"/>
      <c r="L2" s="784"/>
      <c r="M2" s="784"/>
      <c r="N2" s="784"/>
      <c r="O2" s="784"/>
      <c r="P2" s="784"/>
      <c r="Q2" s="784"/>
      <c r="R2" s="784"/>
      <c r="S2" s="784"/>
      <c r="T2" s="784"/>
      <c r="U2" s="755" t="s">
        <v>384</v>
      </c>
      <c r="V2" s="784"/>
      <c r="W2" s="784"/>
      <c r="X2" s="784"/>
      <c r="Y2" s="784"/>
      <c r="Z2" s="784"/>
      <c r="AA2" s="220"/>
    </row>
    <row r="3" spans="1:27" s="218" customFormat="1" ht="18" customHeight="1">
      <c r="A3" s="219" t="s">
        <v>10</v>
      </c>
      <c r="B3" s="783" t="s">
        <v>11</v>
      </c>
      <c r="C3" s="783"/>
      <c r="D3" s="783" t="s">
        <v>12</v>
      </c>
      <c r="E3" s="783"/>
      <c r="F3" s="783" t="s">
        <v>13</v>
      </c>
      <c r="G3" s="783"/>
      <c r="H3" s="783" t="s">
        <v>14</v>
      </c>
      <c r="I3" s="783"/>
      <c r="J3" s="783" t="s">
        <v>15</v>
      </c>
      <c r="K3" s="783"/>
      <c r="L3" s="783" t="s">
        <v>16</v>
      </c>
      <c r="M3" s="783"/>
      <c r="N3" s="219" t="s">
        <v>0</v>
      </c>
      <c r="O3" s="783" t="s">
        <v>17</v>
      </c>
      <c r="P3" s="783"/>
      <c r="Q3" s="783" t="s">
        <v>18</v>
      </c>
      <c r="R3" s="783"/>
      <c r="S3" s="783" t="s">
        <v>19</v>
      </c>
      <c r="T3" s="783"/>
      <c r="U3" s="783" t="s">
        <v>20</v>
      </c>
      <c r="V3" s="783"/>
      <c r="W3" s="783" t="s">
        <v>21</v>
      </c>
      <c r="X3" s="783"/>
      <c r="Y3" s="783" t="s">
        <v>22</v>
      </c>
      <c r="Z3" s="783"/>
      <c r="AA3" s="219" t="s">
        <v>0</v>
      </c>
    </row>
    <row r="4" spans="1:27" s="237" customFormat="1" ht="33" customHeight="1">
      <c r="A4" s="228">
        <v>1</v>
      </c>
      <c r="B4" s="229" t="s">
        <v>33</v>
      </c>
      <c r="C4" s="251" t="s">
        <v>406</v>
      </c>
      <c r="D4" s="230" t="s">
        <v>24</v>
      </c>
      <c r="E4" s="251" t="s">
        <v>408</v>
      </c>
      <c r="F4" s="230" t="s">
        <v>283</v>
      </c>
      <c r="G4" s="231" t="s">
        <v>430</v>
      </c>
      <c r="H4" s="230" t="s">
        <v>33</v>
      </c>
      <c r="I4" s="240" t="s">
        <v>393</v>
      </c>
      <c r="J4" s="230" t="s">
        <v>41</v>
      </c>
      <c r="K4" s="233"/>
      <c r="L4" s="230" t="s">
        <v>42</v>
      </c>
      <c r="M4" s="234"/>
      <c r="N4" s="230">
        <v>1</v>
      </c>
      <c r="O4" s="230" t="s">
        <v>23</v>
      </c>
      <c r="P4" s="235"/>
      <c r="Q4" s="230" t="s">
        <v>32</v>
      </c>
      <c r="R4" s="233"/>
      <c r="S4" s="230" t="s">
        <v>42</v>
      </c>
      <c r="T4" s="236"/>
      <c r="U4" s="230" t="s">
        <v>24</v>
      </c>
      <c r="V4" s="276" t="s">
        <v>379</v>
      </c>
      <c r="W4" s="230" t="s">
        <v>283</v>
      </c>
      <c r="X4" s="232"/>
      <c r="Y4" s="230" t="s">
        <v>42</v>
      </c>
      <c r="Z4" s="230"/>
      <c r="AA4" s="228">
        <v>1</v>
      </c>
    </row>
    <row r="5" spans="1:27" s="237" customFormat="1" ht="33" customHeight="1">
      <c r="A5" s="228">
        <f t="shared" ref="A5:A33" si="0">SUM(A4+1)</f>
        <v>2</v>
      </c>
      <c r="B5" s="229" t="s">
        <v>4</v>
      </c>
      <c r="C5" s="238"/>
      <c r="D5" s="230" t="s">
        <v>6</v>
      </c>
      <c r="E5" s="239"/>
      <c r="F5" s="230" t="s">
        <v>2</v>
      </c>
      <c r="G5" s="236"/>
      <c r="H5" s="230" t="s">
        <v>4</v>
      </c>
      <c r="I5" s="240" t="s">
        <v>419</v>
      </c>
      <c r="J5" s="230" t="s">
        <v>0</v>
      </c>
      <c r="K5" s="241"/>
      <c r="L5" s="230" t="s">
        <v>3</v>
      </c>
      <c r="M5" s="242"/>
      <c r="N5" s="230">
        <v>2</v>
      </c>
      <c r="O5" s="230" t="s">
        <v>5</v>
      </c>
      <c r="P5" s="243" t="s">
        <v>409</v>
      </c>
      <c r="Q5" s="230" t="s">
        <v>1</v>
      </c>
      <c r="R5" s="286" t="s">
        <v>425</v>
      </c>
      <c r="S5" s="230" t="s">
        <v>3</v>
      </c>
      <c r="T5" s="244"/>
      <c r="U5" s="230" t="s">
        <v>6</v>
      </c>
      <c r="V5" s="245"/>
      <c r="W5" s="230" t="s">
        <v>2</v>
      </c>
      <c r="X5" s="240" t="s">
        <v>225</v>
      </c>
      <c r="Y5" s="230" t="s">
        <v>3</v>
      </c>
      <c r="Z5" s="246"/>
      <c r="AA5" s="228">
        <v>2</v>
      </c>
    </row>
    <row r="6" spans="1:27" s="237" customFormat="1" ht="33" customHeight="1">
      <c r="A6" s="228">
        <f t="shared" si="0"/>
        <v>3</v>
      </c>
      <c r="B6" s="229" t="s">
        <v>5</v>
      </c>
      <c r="C6" s="247"/>
      <c r="D6" s="230" t="s">
        <v>0</v>
      </c>
      <c r="E6" s="276" t="s">
        <v>7</v>
      </c>
      <c r="F6" s="230" t="s">
        <v>3</v>
      </c>
      <c r="G6" s="243" t="s">
        <v>261</v>
      </c>
      <c r="H6" s="230" t="s">
        <v>5</v>
      </c>
      <c r="I6" s="284" t="s">
        <v>420</v>
      </c>
      <c r="J6" s="230" t="s">
        <v>1</v>
      </c>
      <c r="K6" s="282" t="s">
        <v>388</v>
      </c>
      <c r="L6" s="230" t="s">
        <v>4</v>
      </c>
      <c r="M6" s="249"/>
      <c r="N6" s="230">
        <v>3</v>
      </c>
      <c r="O6" s="230" t="s">
        <v>6</v>
      </c>
      <c r="P6" s="241"/>
      <c r="Q6" s="230" t="s">
        <v>2</v>
      </c>
      <c r="R6" s="276" t="s">
        <v>371</v>
      </c>
      <c r="S6" s="230" t="s">
        <v>4</v>
      </c>
      <c r="T6" s="240" t="s">
        <v>331</v>
      </c>
      <c r="U6" s="230" t="s">
        <v>0</v>
      </c>
      <c r="V6" s="245"/>
      <c r="W6" s="230" t="s">
        <v>3</v>
      </c>
      <c r="X6" s="246"/>
      <c r="Y6" s="230" t="s">
        <v>4</v>
      </c>
      <c r="Z6" s="244"/>
      <c r="AA6" s="228">
        <v>3</v>
      </c>
    </row>
    <row r="7" spans="1:27" s="237" customFormat="1" ht="33" customHeight="1">
      <c r="A7" s="228">
        <f t="shared" si="0"/>
        <v>4</v>
      </c>
      <c r="B7" s="229" t="s">
        <v>6</v>
      </c>
      <c r="C7" s="239" t="s">
        <v>385</v>
      </c>
      <c r="D7" s="230" t="s">
        <v>1</v>
      </c>
      <c r="E7" s="276" t="s">
        <v>25</v>
      </c>
      <c r="F7" s="230" t="s">
        <v>4</v>
      </c>
      <c r="G7" s="232"/>
      <c r="H7" s="230" t="s">
        <v>6</v>
      </c>
      <c r="I7" s="287" t="s">
        <v>204</v>
      </c>
      <c r="J7" s="230" t="s">
        <v>2</v>
      </c>
      <c r="K7" s="243" t="s">
        <v>324</v>
      </c>
      <c r="L7" s="230" t="s">
        <v>5</v>
      </c>
      <c r="M7" s="251" t="s">
        <v>407</v>
      </c>
      <c r="N7" s="230">
        <v>4</v>
      </c>
      <c r="O7" s="230" t="s">
        <v>0</v>
      </c>
      <c r="P7" s="241"/>
      <c r="Q7" s="230" t="s">
        <v>3</v>
      </c>
      <c r="R7" s="230"/>
      <c r="S7" s="230" t="s">
        <v>5</v>
      </c>
      <c r="T7" s="289" t="s">
        <v>427</v>
      </c>
      <c r="U7" s="230" t="s">
        <v>1</v>
      </c>
      <c r="V7" s="232"/>
      <c r="W7" s="230" t="s">
        <v>4</v>
      </c>
      <c r="X7" s="240" t="s">
        <v>387</v>
      </c>
      <c r="Y7" s="230" t="s">
        <v>5</v>
      </c>
      <c r="Z7" s="285" t="s">
        <v>429</v>
      </c>
      <c r="AA7" s="228">
        <v>4</v>
      </c>
    </row>
    <row r="8" spans="1:27" s="237" customFormat="1" ht="33" customHeight="1">
      <c r="A8" s="228">
        <f t="shared" si="0"/>
        <v>5</v>
      </c>
      <c r="B8" s="229" t="s">
        <v>0</v>
      </c>
      <c r="C8" s="241"/>
      <c r="D8" s="230" t="s">
        <v>2</v>
      </c>
      <c r="E8" s="276" t="s">
        <v>26</v>
      </c>
      <c r="F8" s="230" t="s">
        <v>5</v>
      </c>
      <c r="G8" s="251" t="s">
        <v>408</v>
      </c>
      <c r="H8" s="230" t="s">
        <v>0</v>
      </c>
      <c r="I8" s="287" t="s">
        <v>204</v>
      </c>
      <c r="J8" s="230" t="s">
        <v>3</v>
      </c>
      <c r="K8" s="243" t="s">
        <v>211</v>
      </c>
      <c r="L8" s="230" t="s">
        <v>6</v>
      </c>
      <c r="M8" s="239"/>
      <c r="N8" s="230">
        <v>5</v>
      </c>
      <c r="O8" s="230" t="s">
        <v>1</v>
      </c>
      <c r="P8" s="232"/>
      <c r="Q8" s="230" t="s">
        <v>4</v>
      </c>
      <c r="R8" s="246"/>
      <c r="S8" s="230" t="s">
        <v>6</v>
      </c>
      <c r="T8" s="241"/>
      <c r="U8" s="230" t="s">
        <v>2</v>
      </c>
      <c r="V8" s="230"/>
      <c r="W8" s="230" t="s">
        <v>5</v>
      </c>
      <c r="X8" s="251" t="s">
        <v>415</v>
      </c>
      <c r="Y8" s="230" t="s">
        <v>6</v>
      </c>
      <c r="Z8" s="252"/>
      <c r="AA8" s="228">
        <v>5</v>
      </c>
    </row>
    <row r="9" spans="1:27" s="237" customFormat="1" ht="33" customHeight="1">
      <c r="A9" s="228">
        <f t="shared" si="0"/>
        <v>6</v>
      </c>
      <c r="B9" s="229" t="s">
        <v>1</v>
      </c>
      <c r="C9" s="251" t="s">
        <v>400</v>
      </c>
      <c r="D9" s="230" t="s">
        <v>3</v>
      </c>
      <c r="E9" s="276" t="s">
        <v>307</v>
      </c>
      <c r="F9" s="230" t="s">
        <v>6</v>
      </c>
      <c r="G9" s="233"/>
      <c r="H9" s="230" t="s">
        <v>1</v>
      </c>
      <c r="I9" s="234"/>
      <c r="J9" s="230" t="s">
        <v>4</v>
      </c>
      <c r="K9" s="243" t="s">
        <v>380</v>
      </c>
      <c r="L9" s="230" t="s">
        <v>0</v>
      </c>
      <c r="M9" s="241"/>
      <c r="N9" s="230">
        <v>6</v>
      </c>
      <c r="O9" s="230" t="s">
        <v>2</v>
      </c>
      <c r="P9" s="235"/>
      <c r="Q9" s="230" t="s">
        <v>5</v>
      </c>
      <c r="R9" s="289" t="s">
        <v>426</v>
      </c>
      <c r="S9" s="230" t="s">
        <v>0</v>
      </c>
      <c r="T9" s="241"/>
      <c r="U9" s="230" t="s">
        <v>3</v>
      </c>
      <c r="V9" s="236"/>
      <c r="W9" s="230" t="s">
        <v>6</v>
      </c>
      <c r="X9" s="239"/>
      <c r="Y9" s="230" t="s">
        <v>0</v>
      </c>
      <c r="Z9" s="245"/>
      <c r="AA9" s="228">
        <v>6</v>
      </c>
    </row>
    <row r="10" spans="1:27" s="237" customFormat="1" ht="33" customHeight="1">
      <c r="A10" s="228">
        <f t="shared" si="0"/>
        <v>7</v>
      </c>
      <c r="B10" s="229" t="s">
        <v>2</v>
      </c>
      <c r="C10" s="251" t="s">
        <v>402</v>
      </c>
      <c r="D10" s="230" t="s">
        <v>4</v>
      </c>
      <c r="E10" s="230"/>
      <c r="F10" s="230" t="s">
        <v>0</v>
      </c>
      <c r="G10" s="241"/>
      <c r="H10" s="230" t="s">
        <v>2</v>
      </c>
      <c r="I10" s="234"/>
      <c r="J10" s="230" t="s">
        <v>5</v>
      </c>
      <c r="K10" s="243" t="s">
        <v>370</v>
      </c>
      <c r="L10" s="230" t="s">
        <v>1</v>
      </c>
      <c r="M10" s="253"/>
      <c r="N10" s="230">
        <v>7</v>
      </c>
      <c r="O10" s="230" t="s">
        <v>3</v>
      </c>
      <c r="P10" s="240" t="s">
        <v>433</v>
      </c>
      <c r="Q10" s="230" t="s">
        <v>6</v>
      </c>
      <c r="R10" s="239"/>
      <c r="S10" s="230" t="s">
        <v>1</v>
      </c>
      <c r="T10" s="230"/>
      <c r="U10" s="230" t="s">
        <v>4</v>
      </c>
      <c r="V10" s="246"/>
      <c r="W10" s="230" t="s">
        <v>0</v>
      </c>
      <c r="X10" s="254"/>
      <c r="Y10" s="230" t="s">
        <v>1</v>
      </c>
      <c r="Z10" s="283" t="s">
        <v>408</v>
      </c>
      <c r="AA10" s="228">
        <v>7</v>
      </c>
    </row>
    <row r="11" spans="1:27" s="237" customFormat="1" ht="33" customHeight="1">
      <c r="A11" s="228">
        <f t="shared" si="0"/>
        <v>8</v>
      </c>
      <c r="B11" s="229" t="s">
        <v>3</v>
      </c>
      <c r="C11" s="251" t="s">
        <v>403</v>
      </c>
      <c r="D11" s="230" t="s">
        <v>5</v>
      </c>
      <c r="E11" s="251" t="s">
        <v>423</v>
      </c>
      <c r="F11" s="230" t="s">
        <v>1</v>
      </c>
      <c r="G11" s="231" t="s">
        <v>431</v>
      </c>
      <c r="H11" s="230" t="s">
        <v>3</v>
      </c>
      <c r="I11" s="248" t="s">
        <v>394</v>
      </c>
      <c r="J11" s="230" t="s">
        <v>6</v>
      </c>
      <c r="K11" s="241"/>
      <c r="L11" s="230" t="s">
        <v>2</v>
      </c>
      <c r="M11" s="230"/>
      <c r="N11" s="230">
        <v>8</v>
      </c>
      <c r="O11" s="230" t="s">
        <v>4</v>
      </c>
      <c r="P11" s="286" t="s">
        <v>422</v>
      </c>
      <c r="Q11" s="230" t="s">
        <v>0</v>
      </c>
      <c r="R11" s="241"/>
      <c r="S11" s="230" t="s">
        <v>2</v>
      </c>
      <c r="T11" s="236"/>
      <c r="U11" s="230" t="s">
        <v>5</v>
      </c>
      <c r="V11" s="234"/>
      <c r="W11" s="230" t="s">
        <v>1</v>
      </c>
      <c r="X11" s="246"/>
      <c r="Y11" s="230" t="s">
        <v>2</v>
      </c>
      <c r="Z11" s="230"/>
      <c r="AA11" s="228">
        <v>8</v>
      </c>
    </row>
    <row r="12" spans="1:27" s="237" customFormat="1" ht="33" customHeight="1">
      <c r="A12" s="255">
        <f t="shared" si="0"/>
        <v>9</v>
      </c>
      <c r="B12" s="229" t="s">
        <v>4</v>
      </c>
      <c r="C12" s="236"/>
      <c r="D12" s="230" t="s">
        <v>6</v>
      </c>
      <c r="E12" s="256"/>
      <c r="F12" s="230" t="s">
        <v>2</v>
      </c>
      <c r="G12" s="243" t="s">
        <v>364</v>
      </c>
      <c r="H12" s="230" t="s">
        <v>4</v>
      </c>
      <c r="I12" s="234"/>
      <c r="J12" s="230" t="s">
        <v>0</v>
      </c>
      <c r="K12" s="233"/>
      <c r="L12" s="230" t="s">
        <v>3</v>
      </c>
      <c r="M12" s="230"/>
      <c r="N12" s="230">
        <v>9</v>
      </c>
      <c r="O12" s="230" t="s">
        <v>5</v>
      </c>
      <c r="P12" s="230"/>
      <c r="Q12" s="230" t="s">
        <v>1</v>
      </c>
      <c r="R12" s="230"/>
      <c r="S12" s="230" t="s">
        <v>3</v>
      </c>
      <c r="T12" s="244"/>
      <c r="U12" s="230" t="s">
        <v>6</v>
      </c>
      <c r="V12" s="245"/>
      <c r="W12" s="230" t="s">
        <v>2</v>
      </c>
      <c r="X12" s="236"/>
      <c r="Y12" s="230" t="s">
        <v>3</v>
      </c>
      <c r="Z12" s="236"/>
      <c r="AA12" s="228">
        <v>9</v>
      </c>
    </row>
    <row r="13" spans="1:27" s="237" customFormat="1" ht="33" customHeight="1">
      <c r="A13" s="228">
        <v>10</v>
      </c>
      <c r="B13" s="229" t="s">
        <v>5</v>
      </c>
      <c r="C13" s="230"/>
      <c r="D13" s="230" t="s">
        <v>0</v>
      </c>
      <c r="E13" s="241"/>
      <c r="F13" s="230" t="s">
        <v>3</v>
      </c>
      <c r="G13" s="232"/>
      <c r="H13" s="230" t="s">
        <v>5</v>
      </c>
      <c r="I13" s="230"/>
      <c r="J13" s="230" t="s">
        <v>1</v>
      </c>
      <c r="K13" s="279" t="s">
        <v>397</v>
      </c>
      <c r="L13" s="230" t="s">
        <v>4</v>
      </c>
      <c r="M13" s="257"/>
      <c r="N13" s="230">
        <v>10</v>
      </c>
      <c r="O13" s="230" t="s">
        <v>6</v>
      </c>
      <c r="P13" s="241"/>
      <c r="Q13" s="230" t="s">
        <v>2</v>
      </c>
      <c r="R13" s="236"/>
      <c r="S13" s="230" t="s">
        <v>4</v>
      </c>
      <c r="T13" s="244"/>
      <c r="U13" s="230" t="s">
        <v>0</v>
      </c>
      <c r="V13" s="254"/>
      <c r="W13" s="230" t="s">
        <v>3</v>
      </c>
      <c r="X13" s="236"/>
      <c r="Y13" s="230" t="s">
        <v>4</v>
      </c>
      <c r="Z13" s="246"/>
      <c r="AA13" s="228">
        <v>10</v>
      </c>
    </row>
    <row r="14" spans="1:27" s="237" customFormat="1" ht="33" customHeight="1">
      <c r="A14" s="228">
        <f t="shared" si="0"/>
        <v>11</v>
      </c>
      <c r="B14" s="229" t="s">
        <v>6</v>
      </c>
      <c r="C14" s="258"/>
      <c r="D14" s="230" t="s">
        <v>1</v>
      </c>
      <c r="E14" s="230"/>
      <c r="F14" s="230" t="s">
        <v>4</v>
      </c>
      <c r="G14" s="259"/>
      <c r="H14" s="230" t="s">
        <v>6</v>
      </c>
      <c r="I14" s="260"/>
      <c r="J14" s="230" t="s">
        <v>2</v>
      </c>
      <c r="K14" s="279" t="s">
        <v>398</v>
      </c>
      <c r="L14" s="230" t="s">
        <v>5</v>
      </c>
      <c r="M14" s="261"/>
      <c r="N14" s="230">
        <v>11</v>
      </c>
      <c r="O14" s="230" t="s">
        <v>0</v>
      </c>
      <c r="P14" s="241"/>
      <c r="Q14" s="230" t="s">
        <v>3</v>
      </c>
      <c r="R14" s="230"/>
      <c r="S14" s="230" t="s">
        <v>5</v>
      </c>
      <c r="T14" s="262"/>
      <c r="U14" s="230" t="s">
        <v>1</v>
      </c>
      <c r="V14" s="276" t="s">
        <v>378</v>
      </c>
      <c r="W14" s="230" t="s">
        <v>4</v>
      </c>
      <c r="X14" s="276" t="s">
        <v>373</v>
      </c>
      <c r="Y14" s="230" t="s">
        <v>5</v>
      </c>
      <c r="Z14" s="246"/>
      <c r="AA14" s="228">
        <v>11</v>
      </c>
    </row>
    <row r="15" spans="1:27" s="237" customFormat="1" ht="33" customHeight="1">
      <c r="A15" s="228">
        <f t="shared" si="0"/>
        <v>12</v>
      </c>
      <c r="B15" s="229" t="s">
        <v>0</v>
      </c>
      <c r="C15" s="241"/>
      <c r="D15" s="230" t="s">
        <v>2</v>
      </c>
      <c r="E15" s="280"/>
      <c r="F15" s="230" t="s">
        <v>5</v>
      </c>
      <c r="G15" s="243" t="s">
        <v>362</v>
      </c>
      <c r="H15" s="230" t="s">
        <v>0</v>
      </c>
      <c r="I15" s="245"/>
      <c r="J15" s="230" t="s">
        <v>3</v>
      </c>
      <c r="K15" s="230"/>
      <c r="L15" s="230" t="s">
        <v>6</v>
      </c>
      <c r="M15" s="256"/>
      <c r="N15" s="230">
        <v>12</v>
      </c>
      <c r="O15" s="230" t="s">
        <v>1</v>
      </c>
      <c r="P15" s="277" t="s">
        <v>377</v>
      </c>
      <c r="Q15" s="230" t="s">
        <v>4</v>
      </c>
      <c r="R15" s="222" t="s">
        <v>372</v>
      </c>
      <c r="S15" s="230" t="s">
        <v>6</v>
      </c>
      <c r="T15" s="252"/>
      <c r="U15" s="230" t="s">
        <v>2</v>
      </c>
      <c r="V15" s="290" t="s">
        <v>428</v>
      </c>
      <c r="W15" s="230" t="s">
        <v>5</v>
      </c>
      <c r="X15" s="230"/>
      <c r="Y15" s="230" t="s">
        <v>6</v>
      </c>
      <c r="Z15" s="245"/>
      <c r="AA15" s="228">
        <v>12</v>
      </c>
    </row>
    <row r="16" spans="1:27" s="237" customFormat="1" ht="33" customHeight="1">
      <c r="A16" s="228">
        <f t="shared" si="0"/>
        <v>13</v>
      </c>
      <c r="B16" s="229" t="s">
        <v>1</v>
      </c>
      <c r="C16" s="246"/>
      <c r="D16" s="230" t="s">
        <v>3</v>
      </c>
      <c r="E16" s="232"/>
      <c r="F16" s="230" t="s">
        <v>6</v>
      </c>
      <c r="G16" s="241"/>
      <c r="H16" s="230" t="s">
        <v>1</v>
      </c>
      <c r="I16" s="263"/>
      <c r="J16" s="230" t="s">
        <v>4</v>
      </c>
      <c r="K16" s="246"/>
      <c r="L16" s="230" t="s">
        <v>0</v>
      </c>
      <c r="M16" s="241"/>
      <c r="N16" s="230">
        <v>13</v>
      </c>
      <c r="O16" s="230" t="s">
        <v>2</v>
      </c>
      <c r="P16" s="251" t="s">
        <v>424</v>
      </c>
      <c r="Q16" s="230" t="s">
        <v>5</v>
      </c>
      <c r="R16" s="234"/>
      <c r="S16" s="230" t="s">
        <v>0</v>
      </c>
      <c r="T16" s="265"/>
      <c r="U16" s="230" t="s">
        <v>3</v>
      </c>
      <c r="V16" s="257"/>
      <c r="W16" s="230" t="s">
        <v>6</v>
      </c>
      <c r="X16" s="241"/>
      <c r="Y16" s="230" t="s">
        <v>0</v>
      </c>
      <c r="Z16" s="245"/>
      <c r="AA16" s="228">
        <v>13</v>
      </c>
    </row>
    <row r="17" spans="1:27" s="237" customFormat="1" ht="33" customHeight="1">
      <c r="A17" s="228">
        <f t="shared" si="0"/>
        <v>14</v>
      </c>
      <c r="B17" s="229" t="s">
        <v>2</v>
      </c>
      <c r="C17" s="291" t="s">
        <v>438</v>
      </c>
      <c r="D17" s="230" t="s">
        <v>4</v>
      </c>
      <c r="E17" s="281" t="s">
        <v>417</v>
      </c>
      <c r="F17" s="230" t="s">
        <v>0</v>
      </c>
      <c r="G17" s="241"/>
      <c r="H17" s="230" t="s">
        <v>2</v>
      </c>
      <c r="I17" s="236"/>
      <c r="J17" s="230" t="s">
        <v>5</v>
      </c>
      <c r="K17" s="246"/>
      <c r="L17" s="230" t="s">
        <v>1</v>
      </c>
      <c r="M17" s="230"/>
      <c r="N17" s="230">
        <v>14</v>
      </c>
      <c r="O17" s="230" t="s">
        <v>3</v>
      </c>
      <c r="P17" s="240" t="s">
        <v>224</v>
      </c>
      <c r="Q17" s="230" t="s">
        <v>6</v>
      </c>
      <c r="R17" s="241"/>
      <c r="S17" s="230" t="s">
        <v>1</v>
      </c>
      <c r="T17" s="246"/>
      <c r="U17" s="230" t="s">
        <v>4</v>
      </c>
      <c r="V17" s="240" t="s">
        <v>436</v>
      </c>
      <c r="W17" s="230" t="s">
        <v>0</v>
      </c>
      <c r="X17" s="265"/>
      <c r="Y17" s="230" t="s">
        <v>1</v>
      </c>
      <c r="Z17" s="266"/>
      <c r="AA17" s="228">
        <v>14</v>
      </c>
    </row>
    <row r="18" spans="1:27" s="237" customFormat="1" ht="33" customHeight="1">
      <c r="A18" s="228">
        <f t="shared" si="0"/>
        <v>15</v>
      </c>
      <c r="B18" s="229" t="s">
        <v>3</v>
      </c>
      <c r="C18" s="240" t="s">
        <v>65</v>
      </c>
      <c r="D18" s="230" t="s">
        <v>5</v>
      </c>
      <c r="E18" s="281" t="s">
        <v>396</v>
      </c>
      <c r="F18" s="230" t="s">
        <v>1</v>
      </c>
      <c r="G18" s="267"/>
      <c r="H18" s="230" t="s">
        <v>3</v>
      </c>
      <c r="I18" s="232"/>
      <c r="J18" s="230" t="s">
        <v>6</v>
      </c>
      <c r="K18" s="245"/>
      <c r="L18" s="230" t="s">
        <v>2</v>
      </c>
      <c r="M18" s="246"/>
      <c r="N18" s="230">
        <v>15</v>
      </c>
      <c r="O18" s="230" t="s">
        <v>4</v>
      </c>
      <c r="P18" s="230"/>
      <c r="Q18" s="230" t="s">
        <v>0</v>
      </c>
      <c r="R18" s="241"/>
      <c r="S18" s="230" t="s">
        <v>2</v>
      </c>
      <c r="T18" s="236"/>
      <c r="U18" s="230" t="s">
        <v>5</v>
      </c>
      <c r="V18" s="230"/>
      <c r="W18" s="230" t="s">
        <v>1</v>
      </c>
      <c r="X18" s="246"/>
      <c r="Y18" s="230" t="s">
        <v>2</v>
      </c>
      <c r="Z18" s="246"/>
      <c r="AA18" s="228">
        <v>15</v>
      </c>
    </row>
    <row r="19" spans="1:27" s="237" customFormat="1" ht="33" customHeight="1">
      <c r="A19" s="228">
        <f t="shared" si="0"/>
        <v>16</v>
      </c>
      <c r="B19" s="229" t="s">
        <v>4</v>
      </c>
      <c r="C19" s="288"/>
      <c r="D19" s="230" t="s">
        <v>6</v>
      </c>
      <c r="E19" s="241"/>
      <c r="F19" s="230" t="s">
        <v>2</v>
      </c>
      <c r="G19" s="240" t="s">
        <v>363</v>
      </c>
      <c r="H19" s="230" t="s">
        <v>4</v>
      </c>
      <c r="I19" s="246"/>
      <c r="J19" s="230" t="s">
        <v>0</v>
      </c>
      <c r="K19" s="265"/>
      <c r="L19" s="230" t="s">
        <v>3</v>
      </c>
      <c r="M19" s="246"/>
      <c r="N19" s="230">
        <v>16</v>
      </c>
      <c r="O19" s="230" t="s">
        <v>5</v>
      </c>
      <c r="P19" s="264" t="s">
        <v>434</v>
      </c>
      <c r="Q19" s="230" t="s">
        <v>1</v>
      </c>
      <c r="R19" s="246"/>
      <c r="S19" s="230" t="s">
        <v>3</v>
      </c>
      <c r="T19" s="244"/>
      <c r="U19" s="230" t="s">
        <v>6</v>
      </c>
      <c r="V19" s="233"/>
      <c r="W19" s="230" t="s">
        <v>2</v>
      </c>
      <c r="X19" s="240" t="s">
        <v>374</v>
      </c>
      <c r="Y19" s="230" t="s">
        <v>3</v>
      </c>
      <c r="Z19" s="236"/>
      <c r="AA19" s="228">
        <v>16</v>
      </c>
    </row>
    <row r="20" spans="1:27" s="237" customFormat="1" ht="33" customHeight="1">
      <c r="A20" s="228">
        <f t="shared" si="0"/>
        <v>17</v>
      </c>
      <c r="B20" s="229" t="s">
        <v>5</v>
      </c>
      <c r="C20" s="230"/>
      <c r="D20" s="230" t="s">
        <v>0</v>
      </c>
      <c r="E20" s="241"/>
      <c r="F20" s="230" t="s">
        <v>3</v>
      </c>
      <c r="G20" s="232"/>
      <c r="H20" s="230" t="s">
        <v>5</v>
      </c>
      <c r="I20" s="246"/>
      <c r="J20" s="230" t="s">
        <v>1</v>
      </c>
      <c r="K20" s="240" t="s">
        <v>367</v>
      </c>
      <c r="L20" s="230" t="s">
        <v>4</v>
      </c>
      <c r="M20" s="246"/>
      <c r="N20" s="230">
        <v>17</v>
      </c>
      <c r="O20" s="230" t="s">
        <v>6</v>
      </c>
      <c r="P20" s="241"/>
      <c r="Q20" s="230" t="s">
        <v>2</v>
      </c>
      <c r="R20" s="236"/>
      <c r="S20" s="230" t="s">
        <v>4</v>
      </c>
      <c r="T20" s="244"/>
      <c r="U20" s="230" t="s">
        <v>0</v>
      </c>
      <c r="V20" s="233"/>
      <c r="W20" s="230" t="s">
        <v>3</v>
      </c>
      <c r="X20" s="230"/>
      <c r="Y20" s="230" t="s">
        <v>4</v>
      </c>
      <c r="Z20" s="246"/>
      <c r="AA20" s="228">
        <v>17</v>
      </c>
    </row>
    <row r="21" spans="1:27" s="237" customFormat="1" ht="33" customHeight="1">
      <c r="A21" s="228">
        <f t="shared" si="0"/>
        <v>18</v>
      </c>
      <c r="B21" s="229" t="s">
        <v>6</v>
      </c>
      <c r="C21" s="258"/>
      <c r="D21" s="230" t="s">
        <v>1</v>
      </c>
      <c r="E21" s="238"/>
      <c r="F21" s="230" t="s">
        <v>4</v>
      </c>
      <c r="G21" s="243" t="s">
        <v>322</v>
      </c>
      <c r="H21" s="230" t="s">
        <v>6</v>
      </c>
      <c r="I21" s="245"/>
      <c r="J21" s="230" t="s">
        <v>2</v>
      </c>
      <c r="K21" s="240" t="s">
        <v>368</v>
      </c>
      <c r="L21" s="230" t="s">
        <v>5</v>
      </c>
      <c r="M21" s="246"/>
      <c r="N21" s="230">
        <v>18</v>
      </c>
      <c r="O21" s="230" t="s">
        <v>0</v>
      </c>
      <c r="P21" s="241"/>
      <c r="Q21" s="230" t="s">
        <v>3</v>
      </c>
      <c r="R21" s="231" t="s">
        <v>432</v>
      </c>
      <c r="S21" s="230" t="s">
        <v>5</v>
      </c>
      <c r="T21" s="262"/>
      <c r="U21" s="230" t="s">
        <v>1</v>
      </c>
      <c r="V21" s="230"/>
      <c r="W21" s="230" t="s">
        <v>4</v>
      </c>
      <c r="X21" s="230"/>
      <c r="Y21" s="230" t="s">
        <v>5</v>
      </c>
      <c r="Z21" s="234"/>
      <c r="AA21" s="228">
        <v>18</v>
      </c>
    </row>
    <row r="22" spans="1:27" s="237" customFormat="1" ht="33" customHeight="1">
      <c r="A22" s="228">
        <f t="shared" si="0"/>
        <v>19</v>
      </c>
      <c r="B22" s="229" t="s">
        <v>0</v>
      </c>
      <c r="C22" s="241"/>
      <c r="D22" s="230" t="s">
        <v>2</v>
      </c>
      <c r="E22" s="246"/>
      <c r="F22" s="230" t="s">
        <v>5</v>
      </c>
      <c r="G22" s="251" t="s">
        <v>412</v>
      </c>
      <c r="H22" s="230" t="s">
        <v>0</v>
      </c>
      <c r="I22" s="245"/>
      <c r="J22" s="230" t="s">
        <v>3</v>
      </c>
      <c r="K22" s="279" t="s">
        <v>399</v>
      </c>
      <c r="L22" s="230" t="s">
        <v>6</v>
      </c>
      <c r="M22" s="245"/>
      <c r="N22" s="230">
        <v>19</v>
      </c>
      <c r="O22" s="230" t="s">
        <v>1</v>
      </c>
      <c r="P22" s="246"/>
      <c r="Q22" s="230" t="s">
        <v>4</v>
      </c>
      <c r="R22" s="221" t="s">
        <v>435</v>
      </c>
      <c r="S22" s="230" t="s">
        <v>6</v>
      </c>
      <c r="T22" s="252"/>
      <c r="U22" s="230" t="s">
        <v>2</v>
      </c>
      <c r="V22" s="230"/>
      <c r="W22" s="230" t="s">
        <v>5</v>
      </c>
      <c r="X22" s="230"/>
      <c r="Y22" s="230" t="s">
        <v>6</v>
      </c>
      <c r="Z22" s="250"/>
      <c r="AA22" s="228">
        <v>19</v>
      </c>
    </row>
    <row r="23" spans="1:27" s="237" customFormat="1" ht="33" customHeight="1">
      <c r="A23" s="228">
        <f t="shared" si="0"/>
        <v>20</v>
      </c>
      <c r="B23" s="229" t="s">
        <v>1</v>
      </c>
      <c r="C23" s="285" t="s">
        <v>416</v>
      </c>
      <c r="D23" s="230" t="s">
        <v>3</v>
      </c>
      <c r="E23" s="246"/>
      <c r="F23" s="230" t="s">
        <v>6</v>
      </c>
      <c r="G23" s="241"/>
      <c r="H23" s="230" t="s">
        <v>1</v>
      </c>
      <c r="I23" s="277" t="s">
        <v>365</v>
      </c>
      <c r="J23" s="230" t="s">
        <v>4</v>
      </c>
      <c r="K23" s="295" t="s">
        <v>441</v>
      </c>
      <c r="L23" s="230" t="s">
        <v>0</v>
      </c>
      <c r="M23" s="241"/>
      <c r="N23" s="230">
        <v>20</v>
      </c>
      <c r="O23" s="230" t="s">
        <v>2</v>
      </c>
      <c r="P23" s="236"/>
      <c r="Q23" s="230" t="s">
        <v>5</v>
      </c>
      <c r="R23" s="230"/>
      <c r="S23" s="230" t="s">
        <v>0</v>
      </c>
      <c r="T23" s="265"/>
      <c r="U23" s="230" t="s">
        <v>3</v>
      </c>
      <c r="V23" s="243" t="s">
        <v>437</v>
      </c>
      <c r="W23" s="230" t="s">
        <v>6</v>
      </c>
      <c r="X23" s="241"/>
      <c r="Y23" s="230" t="s">
        <v>0</v>
      </c>
      <c r="Z23" s="276" t="s">
        <v>375</v>
      </c>
      <c r="AA23" s="228">
        <v>20</v>
      </c>
    </row>
    <row r="24" spans="1:27" s="237" customFormat="1" ht="33" customHeight="1">
      <c r="A24" s="255">
        <f t="shared" si="0"/>
        <v>21</v>
      </c>
      <c r="B24" s="229" t="s">
        <v>2</v>
      </c>
      <c r="C24" s="251" t="s">
        <v>401</v>
      </c>
      <c r="D24" s="230" t="s">
        <v>4</v>
      </c>
      <c r="E24" s="251" t="s">
        <v>411</v>
      </c>
      <c r="F24" s="230" t="s">
        <v>0</v>
      </c>
      <c r="G24" s="268"/>
      <c r="H24" s="230" t="s">
        <v>2</v>
      </c>
      <c r="I24" s="236"/>
      <c r="J24" s="230" t="s">
        <v>5</v>
      </c>
      <c r="K24" s="282" t="s">
        <v>395</v>
      </c>
      <c r="L24" s="230" t="s">
        <v>1</v>
      </c>
      <c r="M24" s="276" t="s">
        <v>376</v>
      </c>
      <c r="N24" s="230">
        <v>21</v>
      </c>
      <c r="O24" s="230" t="s">
        <v>3</v>
      </c>
      <c r="P24" s="240" t="s">
        <v>207</v>
      </c>
      <c r="Q24" s="230" t="s">
        <v>6</v>
      </c>
      <c r="R24" s="245"/>
      <c r="S24" s="230" t="s">
        <v>1</v>
      </c>
      <c r="T24" s="246"/>
      <c r="U24" s="230" t="s">
        <v>4</v>
      </c>
      <c r="V24" s="246"/>
      <c r="W24" s="230" t="s">
        <v>0</v>
      </c>
      <c r="X24" s="245"/>
      <c r="Y24" s="230" t="s">
        <v>1</v>
      </c>
      <c r="Z24" s="276" t="s">
        <v>307</v>
      </c>
      <c r="AA24" s="228">
        <v>21</v>
      </c>
    </row>
    <row r="25" spans="1:27" s="237" customFormat="1" ht="33" customHeight="1">
      <c r="A25" s="228">
        <f t="shared" si="0"/>
        <v>22</v>
      </c>
      <c r="B25" s="229" t="s">
        <v>3</v>
      </c>
      <c r="D25" s="230" t="s">
        <v>5</v>
      </c>
      <c r="E25" s="230"/>
      <c r="F25" s="230" t="s">
        <v>1</v>
      </c>
      <c r="G25" s="230"/>
      <c r="H25" s="230" t="s">
        <v>3</v>
      </c>
      <c r="I25" s="236"/>
      <c r="J25" s="230" t="s">
        <v>6</v>
      </c>
      <c r="K25" s="269"/>
      <c r="L25" s="230" t="s">
        <v>2</v>
      </c>
      <c r="M25" s="276" t="s">
        <v>369</v>
      </c>
      <c r="N25" s="230">
        <v>22</v>
      </c>
      <c r="O25" s="230" t="s">
        <v>4</v>
      </c>
      <c r="P25" s="230"/>
      <c r="Q25" s="230" t="s">
        <v>0</v>
      </c>
      <c r="R25" s="233"/>
      <c r="S25" s="230" t="s">
        <v>2</v>
      </c>
      <c r="T25" s="236"/>
      <c r="U25" s="230" t="s">
        <v>5</v>
      </c>
      <c r="V25" s="240" t="s">
        <v>304</v>
      </c>
      <c r="W25" s="230" t="s">
        <v>1</v>
      </c>
      <c r="X25" s="266"/>
      <c r="Y25" s="230" t="s">
        <v>2</v>
      </c>
      <c r="Z25" s="270"/>
      <c r="AA25" s="228">
        <v>22</v>
      </c>
    </row>
    <row r="26" spans="1:27" s="237" customFormat="1" ht="33" customHeight="1">
      <c r="A26" s="228">
        <f t="shared" si="0"/>
        <v>23</v>
      </c>
      <c r="B26" s="229" t="s">
        <v>4</v>
      </c>
      <c r="C26" s="243" t="s">
        <v>390</v>
      </c>
      <c r="D26" s="230" t="s">
        <v>6</v>
      </c>
      <c r="E26" s="241"/>
      <c r="F26" s="230" t="s">
        <v>2</v>
      </c>
      <c r="G26" s="235"/>
      <c r="H26" s="230" t="s">
        <v>4</v>
      </c>
      <c r="I26" s="236"/>
      <c r="J26" s="230" t="s">
        <v>0</v>
      </c>
      <c r="K26" s="241"/>
      <c r="L26" s="230" t="s">
        <v>3</v>
      </c>
      <c r="M26" s="276" t="s">
        <v>178</v>
      </c>
      <c r="N26" s="230">
        <v>23</v>
      </c>
      <c r="O26" s="230" t="s">
        <v>5</v>
      </c>
      <c r="P26" s="230"/>
      <c r="Q26" s="230" t="s">
        <v>1</v>
      </c>
      <c r="R26" s="276" t="s">
        <v>36</v>
      </c>
      <c r="S26" s="230" t="s">
        <v>3</v>
      </c>
      <c r="T26" s="276" t="s">
        <v>9</v>
      </c>
      <c r="U26" s="230" t="s">
        <v>6</v>
      </c>
      <c r="V26" s="241" t="s">
        <v>414</v>
      </c>
      <c r="W26" s="230" t="s">
        <v>2</v>
      </c>
      <c r="X26" s="236"/>
      <c r="Y26" s="230" t="s">
        <v>3</v>
      </c>
      <c r="Z26" s="236"/>
      <c r="AA26" s="228">
        <v>23</v>
      </c>
    </row>
    <row r="27" spans="1:27" s="237" customFormat="1" ht="33" customHeight="1">
      <c r="A27" s="228">
        <f t="shared" si="0"/>
        <v>24</v>
      </c>
      <c r="B27" s="229" t="s">
        <v>5</v>
      </c>
      <c r="C27" s="251" t="s">
        <v>410</v>
      </c>
      <c r="D27" s="230" t="s">
        <v>0</v>
      </c>
      <c r="E27" s="245"/>
      <c r="F27" s="230" t="s">
        <v>3</v>
      </c>
      <c r="G27" s="235"/>
      <c r="H27" s="230" t="s">
        <v>5</v>
      </c>
      <c r="I27" s="251" t="s">
        <v>31</v>
      </c>
      <c r="J27" s="230" t="s">
        <v>1</v>
      </c>
      <c r="K27" s="230"/>
      <c r="L27" s="230" t="s">
        <v>4</v>
      </c>
      <c r="M27" s="230"/>
      <c r="N27" s="230">
        <v>24</v>
      </c>
      <c r="O27" s="230" t="s">
        <v>6</v>
      </c>
      <c r="P27" s="241"/>
      <c r="Q27" s="230" t="s">
        <v>2</v>
      </c>
      <c r="R27" s="246"/>
      <c r="S27" s="230" t="s">
        <v>4</v>
      </c>
      <c r="T27" s="251" t="s">
        <v>404</v>
      </c>
      <c r="U27" s="230" t="s">
        <v>0</v>
      </c>
      <c r="V27" s="258"/>
      <c r="W27" s="230" t="s">
        <v>3</v>
      </c>
      <c r="X27" s="236"/>
      <c r="Y27" s="230" t="s">
        <v>4</v>
      </c>
      <c r="Z27" s="251" t="s">
        <v>405</v>
      </c>
      <c r="AA27" s="228">
        <v>24</v>
      </c>
    </row>
    <row r="28" spans="1:27" s="237" customFormat="1" ht="33" customHeight="1">
      <c r="A28" s="228">
        <f t="shared" si="0"/>
        <v>25</v>
      </c>
      <c r="B28" s="229" t="s">
        <v>6</v>
      </c>
      <c r="C28" s="241"/>
      <c r="D28" s="230" t="s">
        <v>1</v>
      </c>
      <c r="E28" s="238"/>
      <c r="F28" s="230" t="s">
        <v>4</v>
      </c>
      <c r="G28" s="240" t="s">
        <v>389</v>
      </c>
      <c r="H28" s="230" t="s">
        <v>6</v>
      </c>
      <c r="I28" s="268"/>
      <c r="J28" s="230" t="s">
        <v>2</v>
      </c>
      <c r="K28" s="236"/>
      <c r="L28" s="230" t="s">
        <v>5</v>
      </c>
      <c r="M28" s="240" t="s">
        <v>183</v>
      </c>
      <c r="N28" s="230">
        <v>25</v>
      </c>
      <c r="O28" s="230" t="s">
        <v>0</v>
      </c>
      <c r="P28" s="233"/>
      <c r="Q28" s="230" t="s">
        <v>3</v>
      </c>
      <c r="R28" s="246"/>
      <c r="S28" s="230" t="s">
        <v>5</v>
      </c>
      <c r="T28" s="262"/>
      <c r="U28" s="230" t="s">
        <v>1</v>
      </c>
      <c r="V28" s="272"/>
      <c r="W28" s="230" t="s">
        <v>4</v>
      </c>
      <c r="X28" s="246"/>
      <c r="Y28" s="230" t="s">
        <v>5</v>
      </c>
      <c r="Z28" s="246"/>
      <c r="AA28" s="228">
        <v>25</v>
      </c>
    </row>
    <row r="29" spans="1:27" s="237" customFormat="1" ht="33" customHeight="1">
      <c r="A29" s="228">
        <f t="shared" si="0"/>
        <v>26</v>
      </c>
      <c r="B29" s="229" t="s">
        <v>0</v>
      </c>
      <c r="C29" s="241"/>
      <c r="D29" s="230" t="s">
        <v>2</v>
      </c>
      <c r="E29" s="240" t="s">
        <v>391</v>
      </c>
      <c r="F29" s="230" t="s">
        <v>5</v>
      </c>
      <c r="G29" s="229"/>
      <c r="H29" s="230" t="s">
        <v>0</v>
      </c>
      <c r="I29" s="268"/>
      <c r="J29" s="230" t="s">
        <v>3</v>
      </c>
      <c r="K29" s="271"/>
      <c r="L29" s="230" t="s">
        <v>6</v>
      </c>
      <c r="M29" s="222" t="s">
        <v>184</v>
      </c>
      <c r="N29" s="230">
        <v>26</v>
      </c>
      <c r="O29" s="230" t="s">
        <v>1</v>
      </c>
      <c r="P29" s="238"/>
      <c r="Q29" s="230" t="s">
        <v>4</v>
      </c>
      <c r="R29" s="246"/>
      <c r="S29" s="230" t="s">
        <v>6</v>
      </c>
      <c r="T29" s="252"/>
      <c r="U29" s="230" t="s">
        <v>2</v>
      </c>
      <c r="V29" s="236"/>
      <c r="W29" s="230" t="s">
        <v>5</v>
      </c>
      <c r="X29" s="246"/>
      <c r="Y29" s="230" t="s">
        <v>6</v>
      </c>
      <c r="Z29" s="273"/>
      <c r="AA29" s="228">
        <v>26</v>
      </c>
    </row>
    <row r="30" spans="1:27" s="237" customFormat="1" ht="33" customHeight="1">
      <c r="A30" s="228">
        <f t="shared" si="0"/>
        <v>27</v>
      </c>
      <c r="B30" s="229" t="s">
        <v>1</v>
      </c>
      <c r="C30" s="232"/>
      <c r="D30" s="230" t="s">
        <v>3</v>
      </c>
      <c r="E30" s="240" t="s">
        <v>392</v>
      </c>
      <c r="F30" s="230" t="s">
        <v>6</v>
      </c>
      <c r="G30" s="241"/>
      <c r="H30" s="230" t="s">
        <v>1</v>
      </c>
      <c r="I30" s="279" t="s">
        <v>421</v>
      </c>
      <c r="J30" s="230" t="s">
        <v>4</v>
      </c>
      <c r="K30" s="246"/>
      <c r="L30" s="230" t="s">
        <v>0</v>
      </c>
      <c r="M30" s="240" t="s">
        <v>184</v>
      </c>
      <c r="N30" s="230">
        <v>27</v>
      </c>
      <c r="O30" s="230" t="s">
        <v>2</v>
      </c>
      <c r="P30" s="236"/>
      <c r="Q30" s="230" t="s">
        <v>5</v>
      </c>
      <c r="R30" s="246"/>
      <c r="S30" s="230" t="s">
        <v>0</v>
      </c>
      <c r="T30" s="265"/>
      <c r="U30" s="230" t="s">
        <v>3</v>
      </c>
      <c r="V30" s="236"/>
      <c r="W30" s="230" t="s">
        <v>6</v>
      </c>
      <c r="X30" s="245"/>
      <c r="Y30" s="230" t="s">
        <v>0</v>
      </c>
      <c r="Z30" s="252"/>
      <c r="AA30" s="228">
        <v>27</v>
      </c>
    </row>
    <row r="31" spans="1:27" s="237" customFormat="1" ht="33" customHeight="1">
      <c r="A31" s="228">
        <f t="shared" si="0"/>
        <v>28</v>
      </c>
      <c r="B31" s="229" t="s">
        <v>2</v>
      </c>
      <c r="C31" s="236"/>
      <c r="D31" s="230" t="s">
        <v>4</v>
      </c>
      <c r="F31" s="230" t="s">
        <v>0</v>
      </c>
      <c r="G31" s="268"/>
      <c r="H31" s="230" t="s">
        <v>2</v>
      </c>
      <c r="I31" s="251" t="s">
        <v>439</v>
      </c>
      <c r="J31" s="230" t="s">
        <v>5</v>
      </c>
      <c r="K31" s="238"/>
      <c r="L31" s="230" t="s">
        <v>1</v>
      </c>
      <c r="M31" s="240" t="s">
        <v>185</v>
      </c>
      <c r="N31" s="230">
        <v>28</v>
      </c>
      <c r="O31" s="230" t="s">
        <v>3</v>
      </c>
      <c r="Q31" s="230" t="s">
        <v>6</v>
      </c>
      <c r="R31" s="245"/>
      <c r="S31" s="230" t="s">
        <v>1</v>
      </c>
      <c r="T31" s="246"/>
      <c r="U31" s="230" t="s">
        <v>4</v>
      </c>
      <c r="V31" s="240" t="s">
        <v>217</v>
      </c>
      <c r="W31" s="230" t="s">
        <v>0</v>
      </c>
      <c r="X31" s="265"/>
      <c r="Y31" s="230" t="s">
        <v>1</v>
      </c>
      <c r="Z31" s="246"/>
      <c r="AA31" s="228">
        <v>28</v>
      </c>
    </row>
    <row r="32" spans="1:27" s="237" customFormat="1" ht="33" customHeight="1">
      <c r="A32" s="228">
        <f t="shared" si="0"/>
        <v>29</v>
      </c>
      <c r="B32" s="229" t="s">
        <v>3</v>
      </c>
      <c r="C32" s="276" t="s">
        <v>173</v>
      </c>
      <c r="D32" s="230" t="s">
        <v>5</v>
      </c>
      <c r="E32" s="232"/>
      <c r="F32" s="230" t="s">
        <v>1</v>
      </c>
      <c r="G32" s="238"/>
      <c r="H32" s="230" t="s">
        <v>3</v>
      </c>
      <c r="I32" s="251" t="s">
        <v>440</v>
      </c>
      <c r="J32" s="230" t="s">
        <v>6</v>
      </c>
      <c r="K32" s="245" t="s">
        <v>147</v>
      </c>
      <c r="L32" s="230" t="s">
        <v>2</v>
      </c>
      <c r="M32" s="246"/>
      <c r="N32" s="230">
        <v>29</v>
      </c>
      <c r="O32" s="230" t="s">
        <v>4</v>
      </c>
      <c r="P32" s="230"/>
      <c r="Q32" s="230" t="s">
        <v>0</v>
      </c>
      <c r="R32" s="245"/>
      <c r="S32" s="230" t="s">
        <v>2</v>
      </c>
      <c r="T32" s="246"/>
      <c r="U32" s="230" t="s">
        <v>5</v>
      </c>
      <c r="V32" s="246"/>
      <c r="W32" s="230" t="s">
        <v>1</v>
      </c>
      <c r="X32" s="230"/>
      <c r="Y32" s="230" t="s">
        <v>2</v>
      </c>
      <c r="Z32" s="246"/>
      <c r="AA32" s="228">
        <v>29</v>
      </c>
    </row>
    <row r="33" spans="1:27" s="237" customFormat="1" ht="33" customHeight="1">
      <c r="A33" s="255">
        <f t="shared" si="0"/>
        <v>30</v>
      </c>
      <c r="B33" s="229" t="s">
        <v>4</v>
      </c>
      <c r="C33" s="240" t="s">
        <v>299</v>
      </c>
      <c r="D33" s="230" t="s">
        <v>6</v>
      </c>
      <c r="E33" s="233"/>
      <c r="F33" s="230" t="s">
        <v>2</v>
      </c>
      <c r="G33" s="236"/>
      <c r="H33" s="230" t="s">
        <v>4</v>
      </c>
      <c r="I33" s="230"/>
      <c r="J33" s="230" t="s">
        <v>0</v>
      </c>
      <c r="K33" s="265"/>
      <c r="L33" s="230" t="s">
        <v>3</v>
      </c>
      <c r="M33" s="230"/>
      <c r="N33" s="230">
        <v>30</v>
      </c>
      <c r="O33" s="230" t="s">
        <v>5</v>
      </c>
      <c r="P33" s="240" t="s">
        <v>223</v>
      </c>
      <c r="Q33" s="230" t="s">
        <v>1</v>
      </c>
      <c r="R33" s="246"/>
      <c r="S33" s="230" t="s">
        <v>3</v>
      </c>
      <c r="T33" s="262"/>
      <c r="U33" s="230" t="s">
        <v>6</v>
      </c>
      <c r="V33" s="241"/>
      <c r="W33" s="765"/>
      <c r="X33" s="766"/>
      <c r="Y33" s="230" t="s">
        <v>3</v>
      </c>
      <c r="Z33" s="246"/>
      <c r="AA33" s="228">
        <v>30</v>
      </c>
    </row>
    <row r="34" spans="1:27" s="237" customFormat="1" ht="33" customHeight="1">
      <c r="A34" s="228">
        <v>31</v>
      </c>
      <c r="B34" s="771"/>
      <c r="C34" s="771"/>
      <c r="D34" s="230" t="s">
        <v>0</v>
      </c>
      <c r="E34" s="241"/>
      <c r="F34" s="771"/>
      <c r="G34" s="771"/>
      <c r="H34" s="230" t="s">
        <v>5</v>
      </c>
      <c r="I34" s="243" t="s">
        <v>366</v>
      </c>
      <c r="J34" s="230" t="s">
        <v>1</v>
      </c>
      <c r="K34" s="246"/>
      <c r="L34" s="771"/>
      <c r="M34" s="771"/>
      <c r="N34" s="230">
        <v>31</v>
      </c>
      <c r="O34" s="230" t="s">
        <v>6</v>
      </c>
      <c r="P34" s="233" t="s">
        <v>413</v>
      </c>
      <c r="Q34" s="771"/>
      <c r="R34" s="771"/>
      <c r="S34" s="230" t="s">
        <v>4</v>
      </c>
      <c r="T34" s="246"/>
      <c r="U34" s="230" t="s">
        <v>0</v>
      </c>
      <c r="V34" s="233"/>
      <c r="W34" s="767"/>
      <c r="X34" s="768"/>
      <c r="Y34" s="230" t="s">
        <v>4</v>
      </c>
      <c r="Z34" s="246"/>
      <c r="AA34" s="228">
        <v>31</v>
      </c>
    </row>
    <row r="35" spans="1:27" s="237" customFormat="1" ht="30.75" customHeight="1">
      <c r="A35" s="228"/>
      <c r="B35" s="718" t="s">
        <v>354</v>
      </c>
      <c r="C35" s="719"/>
      <c r="D35" s="772"/>
      <c r="E35" s="773"/>
      <c r="F35" s="774"/>
      <c r="G35" s="775"/>
      <c r="H35" s="776"/>
      <c r="I35" s="777"/>
      <c r="J35" s="776"/>
      <c r="K35" s="777"/>
      <c r="L35" s="778"/>
      <c r="M35" s="778"/>
      <c r="N35" s="255"/>
      <c r="O35" s="772" t="s">
        <v>171</v>
      </c>
      <c r="P35" s="773"/>
      <c r="Q35" s="726"/>
      <c r="R35" s="727"/>
      <c r="S35" s="274"/>
      <c r="T35" s="275"/>
      <c r="U35" s="779" t="s">
        <v>147</v>
      </c>
      <c r="V35" s="780"/>
      <c r="W35" s="781"/>
      <c r="X35" s="782"/>
      <c r="Y35" s="769"/>
      <c r="Z35" s="770"/>
      <c r="AA35" s="228"/>
    </row>
    <row r="41" spans="1:27">
      <c r="K41" s="33"/>
    </row>
    <row r="42" spans="1:27">
      <c r="K42" s="34"/>
    </row>
  </sheetData>
  <mergeCells count="32">
    <mergeCell ref="U35:V35"/>
    <mergeCell ref="W35:X35"/>
    <mergeCell ref="Y3:Z3"/>
    <mergeCell ref="B2:T2"/>
    <mergeCell ref="U2:Z2"/>
    <mergeCell ref="B3:C3"/>
    <mergeCell ref="D3:E3"/>
    <mergeCell ref="F3:G3"/>
    <mergeCell ref="H3:I3"/>
    <mergeCell ref="J3:K3"/>
    <mergeCell ref="L3:M3"/>
    <mergeCell ref="O3:P3"/>
    <mergeCell ref="Q3:R3"/>
    <mergeCell ref="S3:T3"/>
    <mergeCell ref="U3:V3"/>
    <mergeCell ref="W3:X3"/>
    <mergeCell ref="A1:G1"/>
    <mergeCell ref="W1:Z1"/>
    <mergeCell ref="W33:X34"/>
    <mergeCell ref="Y35:Z35"/>
    <mergeCell ref="B34:C34"/>
    <mergeCell ref="F34:G34"/>
    <mergeCell ref="L34:M34"/>
    <mergeCell ref="Q34:R34"/>
    <mergeCell ref="O35:P35"/>
    <mergeCell ref="Q35:R35"/>
    <mergeCell ref="B35:C35"/>
    <mergeCell ref="D35:E35"/>
    <mergeCell ref="F35:G35"/>
    <mergeCell ref="H35:I35"/>
    <mergeCell ref="J35:K35"/>
    <mergeCell ref="L35:M35"/>
  </mergeCells>
  <phoneticPr fontId="2"/>
  <pageMargins left="0.59055118110236227" right="0.39370078740157483" top="0.27559055118110237" bottom="0" header="0" footer="0"/>
  <pageSetup paperSize="8" scale="78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42"/>
  <sheetViews>
    <sheetView showGridLines="0" workbookViewId="0">
      <pane ySplit="3" topLeftCell="A4" activePane="bottomLeft" state="frozen"/>
      <selection activeCell="I8" sqref="I8"/>
      <selection pane="bottomLeft" activeCell="G7" sqref="G7"/>
    </sheetView>
  </sheetViews>
  <sheetFormatPr defaultRowHeight="13.5"/>
  <cols>
    <col min="1" max="1" width="2.75" customWidth="1"/>
    <col min="2" max="2" width="2.375" customWidth="1"/>
    <col min="3" max="3" width="16" customWidth="1"/>
    <col min="4" max="4" width="2.125" customWidth="1"/>
    <col min="5" max="5" width="16" customWidth="1"/>
    <col min="6" max="6" width="2.125" customWidth="1"/>
    <col min="7" max="7" width="15.625" customWidth="1"/>
    <col min="8" max="8" width="2.125" customWidth="1"/>
    <col min="9" max="9" width="17.5" customWidth="1"/>
    <col min="10" max="10" width="2.125" customWidth="1"/>
    <col min="11" max="11" width="18.625" customWidth="1"/>
    <col min="12" max="12" width="2.125" customWidth="1"/>
    <col min="13" max="13" width="16.625" customWidth="1"/>
    <col min="14" max="14" width="2.75" customWidth="1"/>
    <col min="15" max="15" width="2.125" customWidth="1"/>
    <col min="16" max="16" width="16.875" customWidth="1"/>
    <col min="17" max="17" width="2.125" customWidth="1"/>
    <col min="18" max="18" width="17.75" customWidth="1"/>
    <col min="19" max="19" width="2.125" customWidth="1"/>
    <col min="20" max="20" width="17.125" customWidth="1"/>
    <col min="21" max="21" width="2.125" customWidth="1"/>
    <col min="22" max="22" width="16.25" customWidth="1"/>
    <col min="23" max="23" width="2.125" customWidth="1"/>
    <col min="24" max="24" width="16.875" customWidth="1"/>
    <col min="25" max="25" width="2.125" customWidth="1"/>
    <col min="26" max="26" width="14.75" customWidth="1"/>
    <col min="27" max="27" width="3.25" customWidth="1"/>
  </cols>
  <sheetData>
    <row r="1" spans="1:27" ht="18.75" customHeight="1">
      <c r="A1" s="785" t="s">
        <v>360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786"/>
      <c r="R1" s="786"/>
      <c r="S1" s="786"/>
      <c r="T1" s="786"/>
      <c r="U1" s="786"/>
      <c r="V1" s="786"/>
      <c r="W1" s="786"/>
      <c r="X1" s="786"/>
      <c r="Y1" s="786"/>
      <c r="Z1" s="786"/>
      <c r="AA1" s="787"/>
    </row>
    <row r="2" spans="1:27" ht="17.25" customHeight="1">
      <c r="A2" s="1"/>
      <c r="B2" s="788" t="s">
        <v>292</v>
      </c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789"/>
      <c r="S2" s="789"/>
      <c r="T2" s="789"/>
      <c r="U2" s="790" t="s">
        <v>293</v>
      </c>
      <c r="V2" s="789"/>
      <c r="W2" s="789"/>
      <c r="X2" s="789"/>
      <c r="Y2" s="789"/>
      <c r="Z2" s="789"/>
      <c r="AA2" s="3"/>
    </row>
    <row r="3" spans="1:27" ht="22.5" customHeight="1">
      <c r="A3" s="1" t="s">
        <v>10</v>
      </c>
      <c r="B3" s="791" t="s">
        <v>11</v>
      </c>
      <c r="C3" s="791"/>
      <c r="D3" s="791" t="s">
        <v>12</v>
      </c>
      <c r="E3" s="791"/>
      <c r="F3" s="791" t="s">
        <v>13</v>
      </c>
      <c r="G3" s="791"/>
      <c r="H3" s="791" t="s">
        <v>14</v>
      </c>
      <c r="I3" s="791"/>
      <c r="J3" s="791" t="s">
        <v>15</v>
      </c>
      <c r="K3" s="791"/>
      <c r="L3" s="791" t="s">
        <v>16</v>
      </c>
      <c r="M3" s="791"/>
      <c r="N3" s="1" t="s">
        <v>0</v>
      </c>
      <c r="O3" s="791" t="s">
        <v>17</v>
      </c>
      <c r="P3" s="791"/>
      <c r="Q3" s="791" t="s">
        <v>18</v>
      </c>
      <c r="R3" s="791"/>
      <c r="S3" s="791" t="s">
        <v>19</v>
      </c>
      <c r="T3" s="791"/>
      <c r="U3" s="791" t="s">
        <v>20</v>
      </c>
      <c r="V3" s="791"/>
      <c r="W3" s="791" t="s">
        <v>21</v>
      </c>
      <c r="X3" s="791"/>
      <c r="Y3" s="791" t="s">
        <v>22</v>
      </c>
      <c r="Z3" s="791"/>
      <c r="AA3" s="1" t="s">
        <v>0</v>
      </c>
    </row>
    <row r="4" spans="1:27" ht="32.25" customHeight="1">
      <c r="A4" s="1">
        <v>1</v>
      </c>
      <c r="B4" s="41" t="s">
        <v>42</v>
      </c>
      <c r="C4" s="20" t="s">
        <v>248</v>
      </c>
      <c r="D4" s="18" t="s">
        <v>23</v>
      </c>
      <c r="E4" s="20" t="s">
        <v>348</v>
      </c>
      <c r="F4" s="18" t="s">
        <v>32</v>
      </c>
      <c r="G4" s="156"/>
      <c r="H4" s="18" t="s">
        <v>42</v>
      </c>
      <c r="I4" s="217" t="s">
        <v>358</v>
      </c>
      <c r="J4" s="18" t="s">
        <v>24</v>
      </c>
      <c r="K4" s="95" t="s">
        <v>326</v>
      </c>
      <c r="L4" s="18" t="s">
        <v>283</v>
      </c>
      <c r="M4" s="185" t="s">
        <v>44</v>
      </c>
      <c r="N4" s="18">
        <v>1</v>
      </c>
      <c r="O4" s="18" t="s">
        <v>33</v>
      </c>
      <c r="P4" s="168" t="s">
        <v>342</v>
      </c>
      <c r="Q4" s="18" t="s">
        <v>41</v>
      </c>
      <c r="R4" s="148" t="s">
        <v>332</v>
      </c>
      <c r="S4" s="18" t="s">
        <v>291</v>
      </c>
      <c r="T4" s="86"/>
      <c r="U4" s="18" t="s">
        <v>23</v>
      </c>
      <c r="V4" s="146" t="s">
        <v>37</v>
      </c>
      <c r="W4" s="18" t="s">
        <v>32</v>
      </c>
      <c r="X4" s="148"/>
      <c r="Y4" s="18" t="s">
        <v>32</v>
      </c>
      <c r="Z4" s="147"/>
      <c r="AA4" s="1">
        <v>1</v>
      </c>
    </row>
    <row r="5" spans="1:27" ht="33" customHeight="1">
      <c r="A5" s="1">
        <f t="shared" ref="A5:A33" si="0">SUM(A4+1)</f>
        <v>2</v>
      </c>
      <c r="B5" s="41" t="s">
        <v>33</v>
      </c>
      <c r="C5" s="13"/>
      <c r="D5" s="18" t="s">
        <v>24</v>
      </c>
      <c r="E5" s="133" t="s">
        <v>349</v>
      </c>
      <c r="F5" s="18" t="s">
        <v>284</v>
      </c>
      <c r="G5" s="86"/>
      <c r="H5" s="18" t="s">
        <v>286</v>
      </c>
      <c r="I5" s="24" t="s">
        <v>282</v>
      </c>
      <c r="J5" s="18" t="s">
        <v>289</v>
      </c>
      <c r="K5" s="147"/>
      <c r="L5" s="18" t="s">
        <v>285</v>
      </c>
      <c r="M5" s="183"/>
      <c r="N5" s="18">
        <v>2</v>
      </c>
      <c r="O5" s="18" t="s">
        <v>287</v>
      </c>
      <c r="P5" s="210" t="s">
        <v>315</v>
      </c>
      <c r="Q5" s="18" t="s">
        <v>290</v>
      </c>
      <c r="R5" s="147" t="s">
        <v>316</v>
      </c>
      <c r="S5" s="18" t="s">
        <v>42</v>
      </c>
      <c r="T5" s="158"/>
      <c r="U5" s="18" t="s">
        <v>288</v>
      </c>
      <c r="V5" s="155"/>
      <c r="W5" s="18" t="s">
        <v>284</v>
      </c>
      <c r="X5" s="204"/>
      <c r="Y5" s="18" t="s">
        <v>284</v>
      </c>
      <c r="Z5" s="54"/>
      <c r="AA5" s="1">
        <v>2</v>
      </c>
    </row>
    <row r="6" spans="1:27" ht="33" customHeight="1">
      <c r="A6" s="1">
        <f t="shared" si="0"/>
        <v>3</v>
      </c>
      <c r="B6" s="41" t="s">
        <v>23</v>
      </c>
      <c r="C6" s="208" t="s">
        <v>44</v>
      </c>
      <c r="D6" s="18" t="s">
        <v>41</v>
      </c>
      <c r="E6" s="155"/>
      <c r="F6" s="18" t="s">
        <v>285</v>
      </c>
      <c r="G6" s="188" t="s">
        <v>350</v>
      </c>
      <c r="H6" s="18" t="s">
        <v>287</v>
      </c>
      <c r="I6" s="197" t="s">
        <v>312</v>
      </c>
      <c r="J6" s="18" t="s">
        <v>290</v>
      </c>
      <c r="K6" s="148"/>
      <c r="L6" s="18" t="s">
        <v>286</v>
      </c>
      <c r="M6" s="31"/>
      <c r="N6" s="18">
        <v>3</v>
      </c>
      <c r="O6" s="18" t="s">
        <v>288</v>
      </c>
      <c r="P6" s="20" t="s">
        <v>313</v>
      </c>
      <c r="Q6" s="18" t="s">
        <v>284</v>
      </c>
      <c r="R6" s="146" t="s">
        <v>317</v>
      </c>
      <c r="S6" s="18" t="s">
        <v>286</v>
      </c>
      <c r="T6" s="24" t="s">
        <v>214</v>
      </c>
      <c r="U6" s="18" t="s">
        <v>289</v>
      </c>
      <c r="V6" s="155"/>
      <c r="W6" s="18" t="s">
        <v>285</v>
      </c>
      <c r="X6" s="20" t="s">
        <v>225</v>
      </c>
      <c r="Y6" s="18" t="s">
        <v>285</v>
      </c>
      <c r="Z6" s="160"/>
      <c r="AA6" s="1">
        <v>3</v>
      </c>
    </row>
    <row r="7" spans="1:27" ht="36.75" customHeight="1">
      <c r="A7" s="1">
        <f t="shared" si="0"/>
        <v>4</v>
      </c>
      <c r="B7" s="41" t="s">
        <v>24</v>
      </c>
      <c r="C7" s="133" t="s">
        <v>347</v>
      </c>
      <c r="D7" s="18" t="s">
        <v>32</v>
      </c>
      <c r="E7" s="155"/>
      <c r="F7" s="18" t="s">
        <v>286</v>
      </c>
      <c r="G7" s="216" t="s">
        <v>357</v>
      </c>
      <c r="H7" s="18" t="s">
        <v>288</v>
      </c>
      <c r="I7" s="20" t="s">
        <v>313</v>
      </c>
      <c r="J7" s="18" t="s">
        <v>284</v>
      </c>
      <c r="K7" s="188" t="s">
        <v>210</v>
      </c>
      <c r="L7" s="18" t="s">
        <v>287</v>
      </c>
      <c r="M7" s="118"/>
      <c r="N7" s="18">
        <v>4</v>
      </c>
      <c r="O7" s="18" t="s">
        <v>289</v>
      </c>
      <c r="P7" s="147"/>
      <c r="Q7" s="18" t="s">
        <v>285</v>
      </c>
      <c r="R7" s="20"/>
      <c r="S7" s="18" t="s">
        <v>287</v>
      </c>
      <c r="T7" s="20"/>
      <c r="U7" s="18" t="s">
        <v>290</v>
      </c>
      <c r="V7" s="153" t="s">
        <v>320</v>
      </c>
      <c r="W7" s="18" t="s">
        <v>286</v>
      </c>
      <c r="X7" s="23"/>
      <c r="Y7" s="18" t="s">
        <v>286</v>
      </c>
      <c r="Z7" s="54"/>
      <c r="AA7" s="1">
        <v>4</v>
      </c>
    </row>
    <row r="8" spans="1:27" ht="35.25" customHeight="1">
      <c r="A8" s="1">
        <f t="shared" si="0"/>
        <v>5</v>
      </c>
      <c r="B8" s="41" t="s">
        <v>41</v>
      </c>
      <c r="C8" s="147"/>
      <c r="D8" s="18" t="s">
        <v>283</v>
      </c>
      <c r="E8" s="155"/>
      <c r="F8" s="18" t="s">
        <v>287</v>
      </c>
      <c r="G8" s="95"/>
      <c r="H8" s="18" t="s">
        <v>289</v>
      </c>
      <c r="I8" s="185" t="s">
        <v>204</v>
      </c>
      <c r="J8" s="18" t="s">
        <v>285</v>
      </c>
      <c r="K8" s="188" t="s">
        <v>211</v>
      </c>
      <c r="L8" s="18" t="s">
        <v>288</v>
      </c>
      <c r="M8" s="133" t="s">
        <v>295</v>
      </c>
      <c r="N8" s="18">
        <v>5</v>
      </c>
      <c r="O8" s="18" t="s">
        <v>290</v>
      </c>
      <c r="P8" s="148"/>
      <c r="Q8" s="18" t="s">
        <v>286</v>
      </c>
      <c r="R8" s="54"/>
      <c r="S8" s="18" t="s">
        <v>288</v>
      </c>
      <c r="T8" s="20" t="s">
        <v>337</v>
      </c>
      <c r="U8" s="18" t="s">
        <v>284</v>
      </c>
      <c r="V8" s="18" t="s">
        <v>40</v>
      </c>
      <c r="W8" s="18" t="s">
        <v>287</v>
      </c>
      <c r="X8" s="24" t="s">
        <v>226</v>
      </c>
      <c r="Y8" s="18" t="s">
        <v>287</v>
      </c>
      <c r="Z8" s="161"/>
      <c r="AA8" s="1">
        <v>5</v>
      </c>
    </row>
    <row r="9" spans="1:27" ht="33.75" customHeight="1">
      <c r="A9" s="1">
        <f t="shared" si="0"/>
        <v>6</v>
      </c>
      <c r="B9" s="41" t="s">
        <v>32</v>
      </c>
      <c r="C9" s="147"/>
      <c r="D9" s="18" t="s">
        <v>42</v>
      </c>
      <c r="E9" s="146"/>
      <c r="F9" s="18" t="s">
        <v>288</v>
      </c>
      <c r="G9" s="95" t="s">
        <v>305</v>
      </c>
      <c r="H9" s="18" t="s">
        <v>290</v>
      </c>
      <c r="I9" s="184" t="s">
        <v>204</v>
      </c>
      <c r="J9" s="18" t="s">
        <v>286</v>
      </c>
      <c r="K9" s="95"/>
      <c r="L9" s="18" t="s">
        <v>289</v>
      </c>
      <c r="M9" s="147" t="s">
        <v>296</v>
      </c>
      <c r="N9" s="18">
        <v>6</v>
      </c>
      <c r="O9" s="18" t="s">
        <v>284</v>
      </c>
      <c r="P9" s="137" t="s">
        <v>343</v>
      </c>
      <c r="Q9" s="18" t="s">
        <v>287</v>
      </c>
      <c r="R9" s="18" t="s">
        <v>241</v>
      </c>
      <c r="S9" s="18" t="s">
        <v>289</v>
      </c>
      <c r="T9" s="147"/>
      <c r="U9" s="18" t="s">
        <v>285</v>
      </c>
      <c r="V9" s="161"/>
      <c r="W9" s="18" t="s">
        <v>288</v>
      </c>
      <c r="X9" s="133" t="s">
        <v>105</v>
      </c>
      <c r="Y9" s="18" t="s">
        <v>288</v>
      </c>
      <c r="Z9" s="54" t="s">
        <v>298</v>
      </c>
      <c r="AA9" s="1">
        <v>6</v>
      </c>
    </row>
    <row r="10" spans="1:27" ht="34.5" customHeight="1">
      <c r="A10" s="1">
        <f t="shared" si="0"/>
        <v>7</v>
      </c>
      <c r="B10" s="41" t="s">
        <v>283</v>
      </c>
      <c r="C10" s="86"/>
      <c r="D10" s="18" t="s">
        <v>33</v>
      </c>
      <c r="E10" s="20"/>
      <c r="F10" s="18" t="s">
        <v>289</v>
      </c>
      <c r="G10" s="147"/>
      <c r="H10" s="18" t="s">
        <v>284</v>
      </c>
      <c r="I10" s="185"/>
      <c r="J10" s="18" t="s">
        <v>287</v>
      </c>
      <c r="K10" s="195" t="s">
        <v>314</v>
      </c>
      <c r="L10" s="18" t="s">
        <v>290</v>
      </c>
      <c r="M10" s="169"/>
      <c r="N10" s="18">
        <v>7</v>
      </c>
      <c r="O10" s="18" t="s">
        <v>285</v>
      </c>
      <c r="P10" s="24" t="s">
        <v>331</v>
      </c>
      <c r="Q10" s="18" t="s">
        <v>288</v>
      </c>
      <c r="R10" s="133" t="s">
        <v>336</v>
      </c>
      <c r="S10" s="18" t="s">
        <v>290</v>
      </c>
      <c r="T10" s="147"/>
      <c r="U10" s="18" t="s">
        <v>286</v>
      </c>
      <c r="V10" s="23"/>
      <c r="W10" s="18" t="s">
        <v>289</v>
      </c>
      <c r="X10" s="206"/>
      <c r="Y10" s="18" t="s">
        <v>289</v>
      </c>
      <c r="Z10" s="205"/>
      <c r="AA10" s="1">
        <v>7</v>
      </c>
    </row>
    <row r="11" spans="1:27" ht="31.5" customHeight="1">
      <c r="A11" s="1">
        <f t="shared" si="0"/>
        <v>8</v>
      </c>
      <c r="B11" s="41" t="s">
        <v>2</v>
      </c>
      <c r="C11" s="86"/>
      <c r="D11" s="18" t="s">
        <v>4</v>
      </c>
      <c r="E11" s="20"/>
      <c r="F11" s="18" t="s">
        <v>290</v>
      </c>
      <c r="G11" s="148"/>
      <c r="H11" s="18" t="s">
        <v>2</v>
      </c>
      <c r="I11" s="197" t="s">
        <v>324</v>
      </c>
      <c r="J11" s="18" t="s">
        <v>5</v>
      </c>
      <c r="K11" s="196" t="s">
        <v>327</v>
      </c>
      <c r="L11" s="18" t="s">
        <v>1</v>
      </c>
      <c r="M11" s="20"/>
      <c r="N11" s="18">
        <v>8</v>
      </c>
      <c r="O11" s="18" t="s">
        <v>3</v>
      </c>
      <c r="P11" s="23"/>
      <c r="Q11" s="18" t="s">
        <v>289</v>
      </c>
      <c r="R11" s="147"/>
      <c r="S11" s="18" t="s">
        <v>1</v>
      </c>
      <c r="T11" s="86"/>
      <c r="U11" s="18" t="s">
        <v>4</v>
      </c>
      <c r="V11" s="175" t="s">
        <v>44</v>
      </c>
      <c r="W11" s="18" t="s">
        <v>0</v>
      </c>
      <c r="X11" s="155"/>
      <c r="Y11" s="18" t="s">
        <v>290</v>
      </c>
      <c r="Z11" s="149"/>
      <c r="AA11" s="1">
        <v>8</v>
      </c>
    </row>
    <row r="12" spans="1:27" ht="35.25" customHeight="1">
      <c r="A12" s="2">
        <f t="shared" si="0"/>
        <v>9</v>
      </c>
      <c r="B12" s="41" t="s">
        <v>3</v>
      </c>
      <c r="C12" s="86"/>
      <c r="D12" s="18" t="s">
        <v>5</v>
      </c>
      <c r="E12" s="19" t="s">
        <v>335</v>
      </c>
      <c r="F12" s="18" t="s">
        <v>1</v>
      </c>
      <c r="G12" s="86"/>
      <c r="H12" s="18" t="s">
        <v>3</v>
      </c>
      <c r="I12" s="185"/>
      <c r="J12" s="18" t="s">
        <v>6</v>
      </c>
      <c r="K12" s="148"/>
      <c r="L12" s="18" t="s">
        <v>2</v>
      </c>
      <c r="M12" s="20"/>
      <c r="N12" s="18">
        <v>9</v>
      </c>
      <c r="O12" s="18" t="s">
        <v>4</v>
      </c>
      <c r="P12" s="18" t="s">
        <v>330</v>
      </c>
      <c r="Q12" s="18" t="s">
        <v>0</v>
      </c>
      <c r="R12" s="147" t="s">
        <v>318</v>
      </c>
      <c r="S12" s="18" t="s">
        <v>2</v>
      </c>
      <c r="T12" s="158"/>
      <c r="U12" s="18" t="s">
        <v>5</v>
      </c>
      <c r="V12" s="54" t="s">
        <v>297</v>
      </c>
      <c r="W12" s="18" t="s">
        <v>1</v>
      </c>
      <c r="X12" s="86"/>
      <c r="Y12" s="18" t="s">
        <v>1</v>
      </c>
      <c r="Z12" s="86"/>
      <c r="AA12" s="1">
        <v>9</v>
      </c>
    </row>
    <row r="13" spans="1:27" ht="33" customHeight="1">
      <c r="A13" s="1">
        <v>10</v>
      </c>
      <c r="B13" s="41" t="s">
        <v>4</v>
      </c>
      <c r="C13" s="20"/>
      <c r="D13" s="18" t="s">
        <v>6</v>
      </c>
      <c r="E13" s="147"/>
      <c r="F13" s="18" t="s">
        <v>2</v>
      </c>
      <c r="G13" s="188" t="s">
        <v>322</v>
      </c>
      <c r="H13" s="18" t="s">
        <v>4</v>
      </c>
      <c r="I13" s="20"/>
      <c r="J13" s="18" t="s">
        <v>0</v>
      </c>
      <c r="K13" s="147"/>
      <c r="L13" s="18" t="s">
        <v>3</v>
      </c>
      <c r="M13" s="19"/>
      <c r="N13" s="18">
        <v>10</v>
      </c>
      <c r="O13" s="18" t="s">
        <v>5</v>
      </c>
      <c r="P13" s="20" t="s">
        <v>330</v>
      </c>
      <c r="Q13" s="18" t="s">
        <v>1</v>
      </c>
      <c r="R13" s="86"/>
      <c r="S13" s="18" t="s">
        <v>3</v>
      </c>
      <c r="T13" s="158"/>
      <c r="U13" s="18" t="s">
        <v>6</v>
      </c>
      <c r="V13" s="207"/>
      <c r="W13" s="18" t="s">
        <v>2</v>
      </c>
      <c r="X13" s="86"/>
      <c r="Y13" s="18" t="s">
        <v>2</v>
      </c>
      <c r="Z13" s="23"/>
      <c r="AA13" s="1">
        <v>10</v>
      </c>
    </row>
    <row r="14" spans="1:27" ht="30.75" customHeight="1">
      <c r="A14" s="1">
        <f t="shared" si="0"/>
        <v>11</v>
      </c>
      <c r="B14" s="41" t="s">
        <v>5</v>
      </c>
      <c r="C14" s="173"/>
      <c r="D14" s="18" t="s">
        <v>0</v>
      </c>
      <c r="E14" s="149"/>
      <c r="F14" s="18" t="s">
        <v>3</v>
      </c>
      <c r="H14" s="18" t="s">
        <v>5</v>
      </c>
      <c r="I14" s="200"/>
      <c r="J14" s="18" t="s">
        <v>1</v>
      </c>
      <c r="K14" s="196" t="s">
        <v>328</v>
      </c>
      <c r="L14" s="18" t="s">
        <v>4</v>
      </c>
      <c r="M14" s="171"/>
      <c r="N14" s="18">
        <v>11</v>
      </c>
      <c r="O14" s="18" t="s">
        <v>6</v>
      </c>
      <c r="P14" s="147"/>
      <c r="Q14" s="18" t="s">
        <v>2</v>
      </c>
      <c r="R14" s="24" t="s">
        <v>274</v>
      </c>
      <c r="S14" s="18" t="s">
        <v>4</v>
      </c>
      <c r="T14" s="162"/>
      <c r="U14" s="18" t="s">
        <v>0</v>
      </c>
      <c r="V14" s="154"/>
      <c r="W14" s="18" t="s">
        <v>3</v>
      </c>
      <c r="X14" s="146" t="s">
        <v>200</v>
      </c>
      <c r="Y14" s="18" t="s">
        <v>3</v>
      </c>
      <c r="Z14" s="23"/>
      <c r="AA14" s="1">
        <v>11</v>
      </c>
    </row>
    <row r="15" spans="1:27" ht="28.5" customHeight="1">
      <c r="A15" s="1">
        <f t="shared" si="0"/>
        <v>12</v>
      </c>
      <c r="B15" s="41" t="s">
        <v>6</v>
      </c>
      <c r="C15" s="149"/>
      <c r="D15" s="18" t="s">
        <v>1</v>
      </c>
      <c r="E15" s="54"/>
      <c r="F15" s="18" t="s">
        <v>4</v>
      </c>
      <c r="G15" s="217" t="s">
        <v>358</v>
      </c>
      <c r="H15" s="18" t="s">
        <v>6</v>
      </c>
      <c r="I15" s="146"/>
      <c r="J15" s="18" t="s">
        <v>2</v>
      </c>
      <c r="K15" s="20"/>
      <c r="L15" s="18" t="s">
        <v>5</v>
      </c>
      <c r="M15" s="19"/>
      <c r="N15" s="18">
        <v>12</v>
      </c>
      <c r="O15" s="18" t="s">
        <v>0</v>
      </c>
      <c r="P15" s="172"/>
      <c r="Q15" s="18" t="s">
        <v>3</v>
      </c>
      <c r="R15" s="173" t="s">
        <v>61</v>
      </c>
      <c r="S15" s="18" t="s">
        <v>5</v>
      </c>
      <c r="T15" s="158"/>
      <c r="U15" s="18" t="s">
        <v>1</v>
      </c>
      <c r="V15" s="155" t="s">
        <v>182</v>
      </c>
      <c r="W15" s="18" t="s">
        <v>4</v>
      </c>
      <c r="X15" s="18"/>
      <c r="Y15" s="18" t="s">
        <v>4</v>
      </c>
      <c r="Z15" s="23"/>
      <c r="AA15" s="1">
        <v>12</v>
      </c>
    </row>
    <row r="16" spans="1:27" ht="28.5" customHeight="1">
      <c r="A16" s="1">
        <f t="shared" si="0"/>
        <v>13</v>
      </c>
      <c r="B16" s="41" t="s">
        <v>0</v>
      </c>
      <c r="C16" s="155"/>
      <c r="D16" s="18" t="s">
        <v>2</v>
      </c>
      <c r="E16" s="188" t="s">
        <v>308</v>
      </c>
      <c r="F16" s="18" t="s">
        <v>5</v>
      </c>
      <c r="G16" s="24" t="s">
        <v>218</v>
      </c>
      <c r="H16" s="18" t="s">
        <v>0</v>
      </c>
      <c r="I16" s="174"/>
      <c r="J16" s="18" t="s">
        <v>3</v>
      </c>
      <c r="K16" s="54"/>
      <c r="L16" s="18" t="s">
        <v>6</v>
      </c>
      <c r="M16" s="147" t="s">
        <v>62</v>
      </c>
      <c r="N16" s="18">
        <v>13</v>
      </c>
      <c r="O16" s="18" t="s">
        <v>1</v>
      </c>
      <c r="P16" s="146" t="s">
        <v>180</v>
      </c>
      <c r="Q16" s="18" t="s">
        <v>4</v>
      </c>
      <c r="R16" s="175"/>
      <c r="S16" s="18" t="s">
        <v>6</v>
      </c>
      <c r="T16" s="178"/>
      <c r="U16" s="18" t="s">
        <v>2</v>
      </c>
      <c r="V16" s="213" t="s">
        <v>338</v>
      </c>
      <c r="W16" s="18" t="s">
        <v>5</v>
      </c>
      <c r="X16" s="18"/>
      <c r="Y16" s="18" t="s">
        <v>5</v>
      </c>
      <c r="Z16" s="23"/>
      <c r="AA16" s="1">
        <v>13</v>
      </c>
    </row>
    <row r="17" spans="1:27" ht="28.5" customHeight="1">
      <c r="A17" s="1">
        <f t="shared" si="0"/>
        <v>14</v>
      </c>
      <c r="B17" s="41" t="s">
        <v>1</v>
      </c>
      <c r="C17" s="54"/>
      <c r="D17" s="18" t="s">
        <v>3</v>
      </c>
      <c r="E17" s="20"/>
      <c r="F17" s="18" t="s">
        <v>6</v>
      </c>
      <c r="G17" s="147"/>
      <c r="H17" s="18" t="s">
        <v>1</v>
      </c>
      <c r="I17" s="86"/>
      <c r="J17" s="18" t="s">
        <v>4</v>
      </c>
      <c r="K17" s="54"/>
      <c r="L17" s="18" t="s">
        <v>0</v>
      </c>
      <c r="M17" s="149" t="s">
        <v>62</v>
      </c>
      <c r="N17" s="18">
        <v>14</v>
      </c>
      <c r="O17" s="18" t="s">
        <v>2</v>
      </c>
      <c r="P17" s="215" t="s">
        <v>356</v>
      </c>
      <c r="Q17" s="18" t="s">
        <v>5</v>
      </c>
      <c r="R17" s="20"/>
      <c r="S17" s="18" t="s">
        <v>0</v>
      </c>
      <c r="T17" s="155"/>
      <c r="U17" s="18" t="s">
        <v>3</v>
      </c>
      <c r="V17" s="18"/>
      <c r="W17" s="18" t="s">
        <v>6</v>
      </c>
      <c r="X17" s="178"/>
      <c r="Y17" s="18" t="s">
        <v>6</v>
      </c>
      <c r="Z17" s="178"/>
      <c r="AA17" s="1">
        <v>14</v>
      </c>
    </row>
    <row r="18" spans="1:27" ht="44.25" customHeight="1">
      <c r="A18" s="1">
        <f t="shared" si="0"/>
        <v>15</v>
      </c>
      <c r="B18" s="41" t="s">
        <v>2</v>
      </c>
      <c r="C18" s="199" t="s">
        <v>65</v>
      </c>
      <c r="D18" s="18" t="s">
        <v>4</v>
      </c>
      <c r="E18" s="24" t="s">
        <v>346</v>
      </c>
      <c r="F18" s="18" t="s">
        <v>0</v>
      </c>
      <c r="G18" s="177"/>
      <c r="H18" s="18" t="s">
        <v>2</v>
      </c>
      <c r="I18" s="217" t="s">
        <v>359</v>
      </c>
      <c r="J18" s="18" t="s">
        <v>5</v>
      </c>
      <c r="K18" s="54"/>
      <c r="L18" s="18" t="s">
        <v>1</v>
      </c>
      <c r="M18" s="155" t="s">
        <v>301</v>
      </c>
      <c r="N18" s="18">
        <v>15</v>
      </c>
      <c r="O18" s="18" t="s">
        <v>3</v>
      </c>
      <c r="P18" s="20"/>
      <c r="Q18" s="18" t="s">
        <v>6</v>
      </c>
      <c r="R18" s="147"/>
      <c r="S18" s="18" t="s">
        <v>1</v>
      </c>
      <c r="T18" s="86"/>
      <c r="U18" s="18" t="s">
        <v>4</v>
      </c>
      <c r="V18" s="24" t="s">
        <v>215</v>
      </c>
      <c r="W18" s="18" t="s">
        <v>0</v>
      </c>
      <c r="X18" s="155"/>
      <c r="Y18" s="18" t="s">
        <v>0</v>
      </c>
      <c r="Z18" s="155"/>
      <c r="AA18" s="1">
        <v>15</v>
      </c>
    </row>
    <row r="19" spans="1:27" ht="28.5" customHeight="1">
      <c r="A19" s="1">
        <f t="shared" si="0"/>
        <v>16</v>
      </c>
      <c r="B19" s="41" t="s">
        <v>3</v>
      </c>
      <c r="C19" s="18"/>
      <c r="D19" s="18" t="s">
        <v>5</v>
      </c>
      <c r="E19" s="20"/>
      <c r="F19" s="18" t="s">
        <v>1</v>
      </c>
      <c r="G19" s="86"/>
      <c r="H19" s="18" t="s">
        <v>3</v>
      </c>
      <c r="I19" s="23"/>
      <c r="J19" s="18" t="s">
        <v>6</v>
      </c>
      <c r="K19" s="178"/>
      <c r="L19" s="18" t="s">
        <v>2</v>
      </c>
      <c r="M19" s="54"/>
      <c r="N19" s="18">
        <v>16</v>
      </c>
      <c r="O19" s="18" t="s">
        <v>4</v>
      </c>
      <c r="P19" s="28" t="s">
        <v>224</v>
      </c>
      <c r="Q19" s="18" t="s">
        <v>0</v>
      </c>
      <c r="R19" s="146"/>
      <c r="S19" s="18" t="s">
        <v>2</v>
      </c>
      <c r="T19" s="158"/>
      <c r="U19" s="18" t="s">
        <v>5</v>
      </c>
      <c r="V19" s="95"/>
      <c r="W19" s="18" t="s">
        <v>1</v>
      </c>
      <c r="X19" s="86"/>
      <c r="Y19" s="18" t="s">
        <v>1</v>
      </c>
      <c r="Z19" s="86"/>
      <c r="AA19" s="1">
        <v>16</v>
      </c>
    </row>
    <row r="20" spans="1:27" ht="29.25" customHeight="1">
      <c r="A20" s="1">
        <f t="shared" si="0"/>
        <v>17</v>
      </c>
      <c r="B20" s="41" t="s">
        <v>4</v>
      </c>
      <c r="C20" s="20"/>
      <c r="D20" s="18" t="s">
        <v>6</v>
      </c>
      <c r="E20" s="147"/>
      <c r="F20" s="18" t="s">
        <v>2</v>
      </c>
      <c r="G20" s="188" t="s">
        <v>311</v>
      </c>
      <c r="H20" s="18" t="s">
        <v>4</v>
      </c>
      <c r="I20" s="23"/>
      <c r="J20" s="18" t="s">
        <v>0</v>
      </c>
      <c r="K20" s="149"/>
      <c r="L20" s="18" t="s">
        <v>3</v>
      </c>
      <c r="M20" s="54"/>
      <c r="N20" s="18">
        <v>17</v>
      </c>
      <c r="O20" s="18" t="s">
        <v>5</v>
      </c>
      <c r="P20" s="20" t="s">
        <v>198</v>
      </c>
      <c r="Q20" s="18" t="s">
        <v>1</v>
      </c>
      <c r="R20" s="86"/>
      <c r="S20" s="18" t="s">
        <v>3</v>
      </c>
      <c r="T20" s="160"/>
      <c r="U20" s="18" t="s">
        <v>6</v>
      </c>
      <c r="V20" s="148" t="s">
        <v>303</v>
      </c>
      <c r="W20" s="18" t="s">
        <v>2</v>
      </c>
      <c r="X20" s="24" t="s">
        <v>228</v>
      </c>
      <c r="Y20" s="18" t="s">
        <v>2</v>
      </c>
      <c r="Z20" s="23"/>
      <c r="AA20" s="1">
        <v>17</v>
      </c>
    </row>
    <row r="21" spans="1:27" ht="28.5" customHeight="1">
      <c r="A21" s="1">
        <f t="shared" si="0"/>
        <v>18</v>
      </c>
      <c r="B21" s="41" t="s">
        <v>5</v>
      </c>
      <c r="C21" s="173"/>
      <c r="D21" s="18" t="s">
        <v>0</v>
      </c>
      <c r="E21" s="150"/>
      <c r="F21" s="18" t="s">
        <v>3</v>
      </c>
      <c r="G21" s="128" t="s">
        <v>147</v>
      </c>
      <c r="H21" s="18" t="s">
        <v>5</v>
      </c>
      <c r="I21" s="23"/>
      <c r="J21" s="18" t="s">
        <v>1</v>
      </c>
      <c r="K21" s="86"/>
      <c r="L21" s="18" t="s">
        <v>4</v>
      </c>
      <c r="M21" s="54"/>
      <c r="N21" s="18">
        <v>18</v>
      </c>
      <c r="O21" s="18" t="s">
        <v>6</v>
      </c>
      <c r="P21" s="147"/>
      <c r="Q21" s="18" t="s">
        <v>2</v>
      </c>
      <c r="R21" s="86"/>
      <c r="S21" s="18" t="s">
        <v>4</v>
      </c>
      <c r="T21" s="162"/>
      <c r="U21" s="18" t="s">
        <v>0</v>
      </c>
      <c r="V21" s="147" t="s">
        <v>199</v>
      </c>
      <c r="W21" s="18" t="s">
        <v>3</v>
      </c>
      <c r="X21" s="20"/>
      <c r="Y21" s="18" t="s">
        <v>3</v>
      </c>
      <c r="Z21" s="175" t="s">
        <v>101</v>
      </c>
      <c r="AA21" s="1">
        <v>18</v>
      </c>
    </row>
    <row r="22" spans="1:27" ht="30" customHeight="1">
      <c r="A22" s="1">
        <f t="shared" si="0"/>
        <v>19</v>
      </c>
      <c r="B22" s="41" t="s">
        <v>6</v>
      </c>
      <c r="C22" s="147"/>
      <c r="D22" s="18" t="s">
        <v>1</v>
      </c>
      <c r="E22" s="54"/>
      <c r="F22" s="18" t="s">
        <v>4</v>
      </c>
      <c r="G22" s="214" t="s">
        <v>345</v>
      </c>
      <c r="H22" s="18" t="s">
        <v>6</v>
      </c>
      <c r="I22" s="155"/>
      <c r="J22" s="18" t="s">
        <v>2</v>
      </c>
      <c r="K22" s="196" t="s">
        <v>339</v>
      </c>
      <c r="L22" s="18" t="s">
        <v>5</v>
      </c>
      <c r="M22" s="54"/>
      <c r="N22" s="18">
        <v>19</v>
      </c>
      <c r="O22" s="18" t="s">
        <v>0</v>
      </c>
      <c r="P22" s="146"/>
      <c r="Q22" s="18" t="s">
        <v>3</v>
      </c>
      <c r="R22" s="23"/>
      <c r="S22" s="18" t="s">
        <v>5</v>
      </c>
      <c r="T22" s="163"/>
      <c r="U22" s="18" t="s">
        <v>1</v>
      </c>
      <c r="V22" s="20"/>
      <c r="W22" s="18" t="s">
        <v>4</v>
      </c>
      <c r="X22" s="20"/>
      <c r="Y22" s="18" t="s">
        <v>4</v>
      </c>
      <c r="Z22" s="175" t="s">
        <v>100</v>
      </c>
      <c r="AA22" s="1">
        <v>19</v>
      </c>
    </row>
    <row r="23" spans="1:27" ht="36" customHeight="1">
      <c r="A23" s="1">
        <f t="shared" si="0"/>
        <v>20</v>
      </c>
      <c r="B23" s="41" t="s">
        <v>0</v>
      </c>
      <c r="C23" s="147"/>
      <c r="D23" s="18" t="s">
        <v>2</v>
      </c>
      <c r="E23" s="54"/>
      <c r="F23" s="18" t="s">
        <v>5</v>
      </c>
      <c r="G23" s="20" t="s">
        <v>310</v>
      </c>
      <c r="H23" s="18" t="s">
        <v>0</v>
      </c>
      <c r="I23" s="178"/>
      <c r="J23" s="18" t="s">
        <v>3</v>
      </c>
      <c r="K23" s="188" t="s">
        <v>329</v>
      </c>
      <c r="L23" s="18" t="s">
        <v>6</v>
      </c>
      <c r="M23" s="147" t="s">
        <v>302</v>
      </c>
      <c r="N23" s="18">
        <v>20</v>
      </c>
      <c r="O23" s="18" t="s">
        <v>1</v>
      </c>
      <c r="P23" s="86"/>
      <c r="Q23" s="18" t="s">
        <v>4</v>
      </c>
      <c r="R23" s="24" t="s">
        <v>333</v>
      </c>
      <c r="S23" s="18" t="s">
        <v>6</v>
      </c>
      <c r="T23" s="179"/>
      <c r="U23" s="18" t="s">
        <v>2</v>
      </c>
      <c r="V23" s="188" t="s">
        <v>255</v>
      </c>
      <c r="W23" s="18" t="s">
        <v>5</v>
      </c>
      <c r="X23" s="152"/>
      <c r="Y23" s="18" t="s">
        <v>5</v>
      </c>
      <c r="Z23" s="23"/>
      <c r="AA23" s="1">
        <v>20</v>
      </c>
    </row>
    <row r="24" spans="1:27" ht="28.5" customHeight="1">
      <c r="A24" s="2">
        <f t="shared" si="0"/>
        <v>21</v>
      </c>
      <c r="B24" s="41" t="s">
        <v>1</v>
      </c>
      <c r="C24" s="54"/>
      <c r="D24" s="18" t="s">
        <v>3</v>
      </c>
      <c r="E24" s="20" t="s">
        <v>196</v>
      </c>
      <c r="F24" s="18" t="s">
        <v>6</v>
      </c>
      <c r="G24" s="202"/>
      <c r="H24" s="18" t="s">
        <v>1</v>
      </c>
      <c r="I24" s="157" t="s">
        <v>294</v>
      </c>
      <c r="J24" s="18" t="s">
        <v>4</v>
      </c>
      <c r="K24" s="211" t="s">
        <v>53</v>
      </c>
      <c r="L24" s="18" t="s">
        <v>0</v>
      </c>
      <c r="M24" s="147"/>
      <c r="N24" s="18">
        <v>21</v>
      </c>
      <c r="O24" s="18" t="s">
        <v>2</v>
      </c>
      <c r="P24" s="86"/>
      <c r="Q24" s="18" t="s">
        <v>5</v>
      </c>
      <c r="R24" s="23"/>
      <c r="S24" s="18" t="s">
        <v>0</v>
      </c>
      <c r="T24" s="147"/>
      <c r="U24" s="18" t="s">
        <v>3</v>
      </c>
      <c r="V24" s="23"/>
      <c r="W24" s="18" t="s">
        <v>6</v>
      </c>
      <c r="X24" s="146"/>
      <c r="Y24" s="18" t="s">
        <v>6</v>
      </c>
      <c r="Z24" s="155" t="s">
        <v>237</v>
      </c>
      <c r="AA24" s="1">
        <v>21</v>
      </c>
    </row>
    <row r="25" spans="1:27" ht="22.5">
      <c r="A25" s="1">
        <f t="shared" si="0"/>
        <v>22</v>
      </c>
      <c r="B25" s="41" t="s">
        <v>2</v>
      </c>
      <c r="C25" s="133" t="s">
        <v>267</v>
      </c>
      <c r="D25" s="18" t="s">
        <v>4</v>
      </c>
      <c r="E25" s="20" t="s">
        <v>197</v>
      </c>
      <c r="F25" s="18" t="s">
        <v>0</v>
      </c>
      <c r="G25" s="147"/>
      <c r="H25" s="18" t="s">
        <v>2</v>
      </c>
      <c r="I25" s="86"/>
      <c r="J25" s="18" t="s">
        <v>5</v>
      </c>
      <c r="K25" s="211" t="s">
        <v>38</v>
      </c>
      <c r="L25" s="18" t="s">
        <v>1</v>
      </c>
      <c r="M25" s="20"/>
      <c r="N25" s="18">
        <v>22</v>
      </c>
      <c r="O25" s="18" t="s">
        <v>3</v>
      </c>
      <c r="P25" s="20" t="s">
        <v>198</v>
      </c>
      <c r="Q25" s="18" t="s">
        <v>6</v>
      </c>
      <c r="R25" s="148"/>
      <c r="S25" s="18" t="s">
        <v>1</v>
      </c>
      <c r="T25" s="86"/>
      <c r="U25" s="18" t="s">
        <v>4</v>
      </c>
      <c r="V25" s="20"/>
      <c r="W25" s="18" t="s">
        <v>0</v>
      </c>
      <c r="X25" s="178"/>
      <c r="Y25" s="18" t="s">
        <v>0</v>
      </c>
      <c r="Z25" s="164"/>
      <c r="AA25" s="1">
        <v>22</v>
      </c>
    </row>
    <row r="26" spans="1:27" ht="31.5" customHeight="1">
      <c r="A26" s="1">
        <f t="shared" si="0"/>
        <v>23</v>
      </c>
      <c r="B26" s="41" t="s">
        <v>3</v>
      </c>
      <c r="C26" s="188" t="s">
        <v>300</v>
      </c>
      <c r="D26" s="18" t="s">
        <v>5</v>
      </c>
      <c r="E26" s="20"/>
      <c r="F26" s="18" t="s">
        <v>1</v>
      </c>
      <c r="G26" s="137" t="s">
        <v>340</v>
      </c>
      <c r="H26" s="18" t="s">
        <v>3</v>
      </c>
      <c r="I26" s="86"/>
      <c r="J26" s="18" t="s">
        <v>6</v>
      </c>
      <c r="K26" s="147"/>
      <c r="L26" s="18" t="s">
        <v>2</v>
      </c>
      <c r="M26" s="146" t="s">
        <v>178</v>
      </c>
      <c r="N26" s="18">
        <v>23</v>
      </c>
      <c r="O26" s="18" t="s">
        <v>4</v>
      </c>
      <c r="P26" s="20"/>
      <c r="Q26" s="18" t="s">
        <v>0</v>
      </c>
      <c r="R26" s="146" t="s">
        <v>306</v>
      </c>
      <c r="S26" s="18" t="s">
        <v>2</v>
      </c>
      <c r="T26" s="155" t="s">
        <v>9</v>
      </c>
      <c r="U26" s="18" t="s">
        <v>5</v>
      </c>
      <c r="V26" s="24" t="s">
        <v>304</v>
      </c>
      <c r="W26" s="18" t="s">
        <v>1</v>
      </c>
      <c r="X26" s="86"/>
      <c r="Y26" s="18" t="s">
        <v>1</v>
      </c>
      <c r="Z26" s="86"/>
      <c r="AA26" s="1">
        <v>23</v>
      </c>
    </row>
    <row r="27" spans="1:27" ht="36" customHeight="1">
      <c r="A27" s="1">
        <f t="shared" si="0"/>
        <v>24</v>
      </c>
      <c r="B27" s="41" t="s">
        <v>4</v>
      </c>
      <c r="C27" s="95" t="s">
        <v>355</v>
      </c>
      <c r="D27" s="18" t="s">
        <v>6</v>
      </c>
      <c r="E27" s="146"/>
      <c r="F27" s="18" t="s">
        <v>2</v>
      </c>
      <c r="G27" s="137" t="s">
        <v>341</v>
      </c>
      <c r="H27" s="18" t="s">
        <v>4</v>
      </c>
      <c r="I27" s="133" t="s">
        <v>31</v>
      </c>
      <c r="J27" s="18" t="s">
        <v>0</v>
      </c>
      <c r="K27" s="147"/>
      <c r="L27" s="18" t="s">
        <v>3</v>
      </c>
      <c r="M27" s="20"/>
      <c r="N27" s="18">
        <v>24</v>
      </c>
      <c r="O27" s="18" t="s">
        <v>5</v>
      </c>
      <c r="P27" s="20"/>
      <c r="Q27" s="18" t="s">
        <v>1</v>
      </c>
      <c r="R27" s="155" t="s">
        <v>307</v>
      </c>
      <c r="S27" s="18" t="s">
        <v>3</v>
      </c>
      <c r="T27" s="212" t="s">
        <v>31</v>
      </c>
      <c r="U27" s="18" t="s">
        <v>6</v>
      </c>
      <c r="V27" s="205"/>
      <c r="W27" s="18" t="s">
        <v>2</v>
      </c>
      <c r="X27" s="86"/>
      <c r="Y27" s="18" t="s">
        <v>2</v>
      </c>
      <c r="Z27" s="185" t="s">
        <v>201</v>
      </c>
      <c r="AA27" s="1">
        <v>24</v>
      </c>
    </row>
    <row r="28" spans="1:27" ht="34.5" customHeight="1">
      <c r="A28" s="1">
        <f t="shared" si="0"/>
        <v>25</v>
      </c>
      <c r="B28" s="41" t="s">
        <v>5</v>
      </c>
      <c r="C28" s="20"/>
      <c r="D28" s="18" t="s">
        <v>0</v>
      </c>
      <c r="E28" s="150"/>
      <c r="F28" s="18" t="s">
        <v>3</v>
      </c>
      <c r="G28" s="54"/>
      <c r="H28" s="18" t="s">
        <v>5</v>
      </c>
      <c r="I28" s="182" t="s">
        <v>227</v>
      </c>
      <c r="J28" s="18" t="s">
        <v>1</v>
      </c>
      <c r="K28" s="86"/>
      <c r="L28" s="18" t="s">
        <v>4</v>
      </c>
      <c r="M28" s="20"/>
      <c r="N28" s="18">
        <v>25</v>
      </c>
      <c r="O28" s="18" t="s">
        <v>6</v>
      </c>
      <c r="P28" s="148"/>
      <c r="Q28" s="18" t="s">
        <v>2</v>
      </c>
      <c r="R28" s="23"/>
      <c r="S28" s="18" t="s">
        <v>4</v>
      </c>
      <c r="T28" s="162"/>
      <c r="U28" s="18" t="s">
        <v>0</v>
      </c>
      <c r="V28" s="165"/>
      <c r="W28" s="18" t="s">
        <v>3</v>
      </c>
      <c r="X28" s="54"/>
      <c r="Y28" s="18" t="s">
        <v>3</v>
      </c>
      <c r="Z28" s="23"/>
      <c r="AA28" s="1">
        <v>25</v>
      </c>
    </row>
    <row r="29" spans="1:27" ht="36.75" customHeight="1">
      <c r="A29" s="1">
        <f t="shared" si="0"/>
        <v>26</v>
      </c>
      <c r="B29" s="41" t="s">
        <v>6</v>
      </c>
      <c r="C29" s="147"/>
      <c r="D29" s="18" t="s">
        <v>1</v>
      </c>
      <c r="E29" s="54"/>
      <c r="F29" s="18" t="s">
        <v>4</v>
      </c>
      <c r="G29" s="217" t="s">
        <v>358</v>
      </c>
      <c r="H29" s="18" t="s">
        <v>6</v>
      </c>
      <c r="I29" s="202" t="s">
        <v>227</v>
      </c>
      <c r="J29" s="18" t="s">
        <v>2</v>
      </c>
      <c r="K29" s="133"/>
      <c r="L29" s="18" t="s">
        <v>5</v>
      </c>
      <c r="M29" s="180" t="s">
        <v>183</v>
      </c>
      <c r="N29" s="18">
        <v>26</v>
      </c>
      <c r="O29" s="18" t="s">
        <v>0</v>
      </c>
      <c r="P29" s="150"/>
      <c r="Q29" s="18" t="s">
        <v>3</v>
      </c>
      <c r="R29" s="23"/>
      <c r="S29" s="18" t="s">
        <v>5</v>
      </c>
      <c r="T29" s="163" t="s">
        <v>319</v>
      </c>
      <c r="U29" s="18" t="s">
        <v>1</v>
      </c>
      <c r="V29" s="86"/>
      <c r="W29" s="18" t="s">
        <v>4</v>
      </c>
      <c r="X29" s="23"/>
      <c r="Y29" s="18" t="s">
        <v>4</v>
      </c>
      <c r="Z29" s="166"/>
      <c r="AA29" s="1">
        <v>26</v>
      </c>
    </row>
    <row r="30" spans="1:27" ht="30" customHeight="1">
      <c r="A30" s="1">
        <f t="shared" si="0"/>
        <v>27</v>
      </c>
      <c r="B30" s="41" t="s">
        <v>0</v>
      </c>
      <c r="C30" s="148"/>
      <c r="D30" s="18" t="s">
        <v>2</v>
      </c>
      <c r="E30" s="209" t="s">
        <v>309</v>
      </c>
      <c r="F30" s="18" t="s">
        <v>5</v>
      </c>
      <c r="G30" s="24" t="s">
        <v>323</v>
      </c>
      <c r="H30" s="18" t="s">
        <v>0</v>
      </c>
      <c r="I30" s="147"/>
      <c r="J30" s="18" t="s">
        <v>3</v>
      </c>
      <c r="K30" s="54"/>
      <c r="L30" s="18" t="s">
        <v>6</v>
      </c>
      <c r="M30" s="203" t="s">
        <v>184</v>
      </c>
      <c r="N30" s="18">
        <v>27</v>
      </c>
      <c r="O30" s="18" t="s">
        <v>1</v>
      </c>
      <c r="P30" s="161"/>
      <c r="Q30" s="18" t="s">
        <v>4</v>
      </c>
      <c r="R30" s="23"/>
      <c r="S30" s="18" t="s">
        <v>6</v>
      </c>
      <c r="T30" s="178"/>
      <c r="U30" s="18" t="s">
        <v>2</v>
      </c>
      <c r="V30" s="86"/>
      <c r="W30" s="18" t="s">
        <v>5</v>
      </c>
      <c r="X30" s="54"/>
      <c r="Y30" s="18" t="s">
        <v>5</v>
      </c>
      <c r="Z30" s="86"/>
      <c r="AA30" s="1">
        <v>27</v>
      </c>
    </row>
    <row r="31" spans="1:27" ht="28.5" customHeight="1">
      <c r="A31" s="1">
        <f t="shared" si="0"/>
        <v>28</v>
      </c>
      <c r="B31" s="41" t="s">
        <v>1</v>
      </c>
      <c r="C31" s="86"/>
      <c r="D31" s="18" t="s">
        <v>3</v>
      </c>
      <c r="E31" s="95"/>
      <c r="F31" s="18" t="s">
        <v>6</v>
      </c>
      <c r="G31" s="202"/>
      <c r="H31" s="18" t="s">
        <v>1</v>
      </c>
      <c r="I31" s="188" t="s">
        <v>334</v>
      </c>
      <c r="J31" s="18" t="s">
        <v>4</v>
      </c>
      <c r="K31" s="23"/>
      <c r="L31" s="18" t="s">
        <v>0</v>
      </c>
      <c r="M31" s="146" t="s">
        <v>184</v>
      </c>
      <c r="N31" s="18">
        <v>28</v>
      </c>
      <c r="O31" s="18" t="s">
        <v>2</v>
      </c>
      <c r="P31" s="24" t="s">
        <v>207</v>
      </c>
      <c r="Q31" s="18" t="s">
        <v>5</v>
      </c>
      <c r="R31" s="23"/>
      <c r="S31" s="18" t="s">
        <v>0</v>
      </c>
      <c r="T31" s="149"/>
      <c r="U31" s="18" t="s">
        <v>3</v>
      </c>
      <c r="V31" s="24" t="s">
        <v>217</v>
      </c>
      <c r="W31" s="18" t="s">
        <v>6</v>
      </c>
      <c r="X31" s="178"/>
      <c r="Y31" s="18" t="s">
        <v>6</v>
      </c>
      <c r="Z31" s="155"/>
      <c r="AA31" s="1">
        <v>28</v>
      </c>
    </row>
    <row r="32" spans="1:27" ht="27" customHeight="1">
      <c r="A32" s="1">
        <f t="shared" si="0"/>
        <v>29</v>
      </c>
      <c r="B32" s="41" t="s">
        <v>2</v>
      </c>
      <c r="C32" s="155" t="s">
        <v>173</v>
      </c>
      <c r="D32" s="18" t="s">
        <v>4</v>
      </c>
      <c r="E32" s="188" t="s">
        <v>220</v>
      </c>
      <c r="F32" s="18" t="s">
        <v>0</v>
      </c>
      <c r="G32" s="150"/>
      <c r="H32" s="18" t="s">
        <v>2</v>
      </c>
      <c r="I32" s="188" t="s">
        <v>325</v>
      </c>
      <c r="J32" s="18" t="s">
        <v>5</v>
      </c>
      <c r="K32" s="54" t="s">
        <v>353</v>
      </c>
      <c r="L32" s="18" t="s">
        <v>1</v>
      </c>
      <c r="M32" s="180" t="s">
        <v>185</v>
      </c>
      <c r="N32" s="18">
        <v>29</v>
      </c>
      <c r="O32" s="18" t="s">
        <v>3</v>
      </c>
      <c r="P32" s="20"/>
      <c r="Q32" s="18" t="s">
        <v>6</v>
      </c>
      <c r="R32" s="155"/>
      <c r="S32" s="18" t="s">
        <v>1</v>
      </c>
      <c r="T32" s="23"/>
      <c r="U32" s="18" t="s">
        <v>4</v>
      </c>
      <c r="V32" s="23"/>
      <c r="W32" s="814"/>
      <c r="X32" s="815"/>
      <c r="Y32" s="18" t="s">
        <v>0</v>
      </c>
      <c r="Z32" s="155"/>
      <c r="AA32" s="1">
        <v>29</v>
      </c>
    </row>
    <row r="33" spans="1:27" ht="33.75" customHeight="1">
      <c r="A33" s="2">
        <f t="shared" si="0"/>
        <v>30</v>
      </c>
      <c r="B33" s="41" t="s">
        <v>3</v>
      </c>
      <c r="C33" s="24" t="s">
        <v>299</v>
      </c>
      <c r="D33" s="18" t="s">
        <v>5</v>
      </c>
      <c r="E33" s="95"/>
      <c r="F33" s="18" t="s">
        <v>1</v>
      </c>
      <c r="G33" s="86"/>
      <c r="H33" s="18" t="s">
        <v>3</v>
      </c>
      <c r="I33" s="20" t="s">
        <v>351</v>
      </c>
      <c r="J33" s="18" t="s">
        <v>6</v>
      </c>
      <c r="K33" s="178"/>
      <c r="L33" s="18" t="s">
        <v>2</v>
      </c>
      <c r="M33" s="20" t="s">
        <v>344</v>
      </c>
      <c r="N33" s="18">
        <v>30</v>
      </c>
      <c r="O33" s="18" t="s">
        <v>4</v>
      </c>
      <c r="P33" s="24" t="s">
        <v>223</v>
      </c>
      <c r="Q33" s="18" t="s">
        <v>0</v>
      </c>
      <c r="R33" s="146"/>
      <c r="S33" s="18" t="s">
        <v>2</v>
      </c>
      <c r="T33" s="162"/>
      <c r="U33" s="18" t="s">
        <v>5</v>
      </c>
      <c r="V33" s="20"/>
      <c r="W33" s="816"/>
      <c r="X33" s="817"/>
      <c r="Y33" s="18" t="s">
        <v>1</v>
      </c>
      <c r="Z33" s="23"/>
      <c r="AA33" s="1">
        <v>30</v>
      </c>
    </row>
    <row r="34" spans="1:27" ht="27.75" customHeight="1">
      <c r="A34" s="1">
        <v>31</v>
      </c>
      <c r="B34" s="798"/>
      <c r="C34" s="798"/>
      <c r="D34" s="18" t="s">
        <v>6</v>
      </c>
      <c r="E34" s="147"/>
      <c r="F34" s="798"/>
      <c r="G34" s="798"/>
      <c r="H34" s="18" t="s">
        <v>4</v>
      </c>
      <c r="I34" s="24" t="s">
        <v>321</v>
      </c>
      <c r="J34" s="18" t="s">
        <v>0</v>
      </c>
      <c r="K34" s="155"/>
      <c r="L34" s="798"/>
      <c r="M34" s="798"/>
      <c r="N34" s="18">
        <v>31</v>
      </c>
      <c r="O34" s="18" t="s">
        <v>5</v>
      </c>
      <c r="P34" s="95"/>
      <c r="Q34" s="798"/>
      <c r="R34" s="798"/>
      <c r="S34" s="18" t="s">
        <v>3</v>
      </c>
      <c r="T34" s="23"/>
      <c r="U34" s="18" t="s">
        <v>6</v>
      </c>
      <c r="V34" s="148"/>
      <c r="W34" s="818"/>
      <c r="X34" s="819"/>
      <c r="Y34" s="18" t="s">
        <v>2</v>
      </c>
      <c r="Z34" s="23"/>
      <c r="AA34" s="1">
        <v>31</v>
      </c>
    </row>
    <row r="35" spans="1:27" ht="36.75" customHeight="1">
      <c r="A35" s="1"/>
      <c r="B35" s="799" t="s">
        <v>354</v>
      </c>
      <c r="C35" s="800"/>
      <c r="D35" s="801"/>
      <c r="E35" s="802"/>
      <c r="F35" s="803"/>
      <c r="G35" s="804"/>
      <c r="H35" s="805" t="s">
        <v>92</v>
      </c>
      <c r="I35" s="806"/>
      <c r="J35" s="807" t="s">
        <v>352</v>
      </c>
      <c r="K35" s="808"/>
      <c r="L35" s="809"/>
      <c r="M35" s="809"/>
      <c r="N35" s="6"/>
      <c r="O35" s="810" t="s">
        <v>171</v>
      </c>
      <c r="P35" s="811"/>
      <c r="Q35" s="812"/>
      <c r="R35" s="813"/>
      <c r="S35" s="201"/>
      <c r="T35" s="5"/>
      <c r="U35" s="792" t="s">
        <v>147</v>
      </c>
      <c r="V35" s="793"/>
      <c r="W35" s="794"/>
      <c r="X35" s="795"/>
      <c r="Y35" s="796"/>
      <c r="Z35" s="797"/>
      <c r="AA35" s="1"/>
    </row>
    <row r="41" spans="1:27">
      <c r="K41" s="33"/>
    </row>
    <row r="42" spans="1:27">
      <c r="K42" s="34"/>
    </row>
  </sheetData>
  <mergeCells count="31">
    <mergeCell ref="U35:V35"/>
    <mergeCell ref="W35:X35"/>
    <mergeCell ref="Y35:Z35"/>
    <mergeCell ref="B34:C34"/>
    <mergeCell ref="F34:G34"/>
    <mergeCell ref="L34:M34"/>
    <mergeCell ref="Q34:R34"/>
    <mergeCell ref="B35:C35"/>
    <mergeCell ref="D35:E35"/>
    <mergeCell ref="F35:G35"/>
    <mergeCell ref="H35:I35"/>
    <mergeCell ref="J35:K35"/>
    <mergeCell ref="L35:M35"/>
    <mergeCell ref="O35:P35"/>
    <mergeCell ref="Q35:R35"/>
    <mergeCell ref="W32:X34"/>
    <mergeCell ref="A1:AA1"/>
    <mergeCell ref="B2:T2"/>
    <mergeCell ref="U2:Z2"/>
    <mergeCell ref="B3:C3"/>
    <mergeCell ref="D3:E3"/>
    <mergeCell ref="F3:G3"/>
    <mergeCell ref="H3:I3"/>
    <mergeCell ref="J3:K3"/>
    <mergeCell ref="L3:M3"/>
    <mergeCell ref="O3:P3"/>
    <mergeCell ref="Q3:R3"/>
    <mergeCell ref="S3:T3"/>
    <mergeCell ref="U3:V3"/>
    <mergeCell ref="W3:X3"/>
    <mergeCell ref="Y3:Z3"/>
  </mergeCells>
  <phoneticPr fontId="2"/>
  <pageMargins left="0.51181102362204722" right="0" top="0.27559055118110237" bottom="0" header="0" footer="0"/>
  <pageSetup paperSize="8" scale="81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42"/>
  <sheetViews>
    <sheetView showGridLines="0" workbookViewId="0">
      <pane ySplit="3" topLeftCell="A13" activePane="bottomLeft" state="frozen"/>
      <selection activeCell="I8" sqref="I8"/>
      <selection pane="bottomLeft" activeCell="I20" sqref="I20"/>
    </sheetView>
  </sheetViews>
  <sheetFormatPr defaultRowHeight="13.5"/>
  <cols>
    <col min="1" max="1" width="2.75" customWidth="1"/>
    <col min="2" max="2" width="2.375" customWidth="1"/>
    <col min="3" max="3" width="16" customWidth="1"/>
    <col min="4" max="4" width="2.125" customWidth="1"/>
    <col min="5" max="5" width="16" customWidth="1"/>
    <col min="6" max="6" width="2.125" customWidth="1"/>
    <col min="7" max="7" width="15.625" customWidth="1"/>
    <col min="8" max="8" width="2.125" customWidth="1"/>
    <col min="9" max="9" width="17.5" customWidth="1"/>
    <col min="10" max="10" width="2.125" customWidth="1"/>
    <col min="11" max="11" width="18.625" customWidth="1"/>
    <col min="12" max="12" width="2.125" customWidth="1"/>
    <col min="13" max="13" width="16.625" customWidth="1"/>
    <col min="14" max="14" width="2.75" customWidth="1"/>
    <col min="15" max="15" width="2.125" customWidth="1"/>
    <col min="16" max="16" width="15.875" customWidth="1"/>
    <col min="17" max="17" width="2.125" customWidth="1"/>
    <col min="18" max="18" width="15.75" customWidth="1"/>
    <col min="19" max="19" width="2.125" customWidth="1"/>
    <col min="20" max="20" width="17.125" customWidth="1"/>
    <col min="21" max="21" width="2.125" customWidth="1"/>
    <col min="22" max="22" width="16.25" customWidth="1"/>
    <col min="23" max="23" width="2.125" customWidth="1"/>
    <col min="24" max="24" width="16.875" customWidth="1"/>
    <col min="25" max="25" width="2.125" customWidth="1"/>
    <col min="26" max="26" width="15.625" customWidth="1"/>
    <col min="27" max="27" width="3.25" customWidth="1"/>
  </cols>
  <sheetData>
    <row r="1" spans="1:27" ht="18.75" customHeight="1">
      <c r="A1" s="785" t="s">
        <v>280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786"/>
      <c r="R1" s="786"/>
      <c r="S1" s="786"/>
      <c r="T1" s="786"/>
      <c r="U1" s="786"/>
      <c r="V1" s="786"/>
      <c r="W1" s="786"/>
      <c r="X1" s="786"/>
      <c r="Y1" s="786"/>
      <c r="Z1" s="786"/>
      <c r="AA1" s="787"/>
    </row>
    <row r="2" spans="1:27" ht="17.25" customHeight="1">
      <c r="A2" s="1"/>
      <c r="B2" s="788" t="s">
        <v>181</v>
      </c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789"/>
      <c r="S2" s="789"/>
      <c r="T2" s="789"/>
      <c r="U2" s="790" t="s">
        <v>264</v>
      </c>
      <c r="V2" s="789"/>
      <c r="W2" s="789"/>
      <c r="X2" s="789"/>
      <c r="Y2" s="789"/>
      <c r="Z2" s="789"/>
      <c r="AA2" s="3"/>
    </row>
    <row r="3" spans="1:27" ht="22.5" customHeight="1">
      <c r="A3" s="1" t="s">
        <v>10</v>
      </c>
      <c r="B3" s="791" t="s">
        <v>11</v>
      </c>
      <c r="C3" s="791"/>
      <c r="D3" s="791" t="s">
        <v>12</v>
      </c>
      <c r="E3" s="791"/>
      <c r="F3" s="791" t="s">
        <v>13</v>
      </c>
      <c r="G3" s="791"/>
      <c r="H3" s="791" t="s">
        <v>14</v>
      </c>
      <c r="I3" s="791"/>
      <c r="J3" s="791" t="s">
        <v>15</v>
      </c>
      <c r="K3" s="791"/>
      <c r="L3" s="791" t="s">
        <v>16</v>
      </c>
      <c r="M3" s="791"/>
      <c r="N3" s="1" t="s">
        <v>0</v>
      </c>
      <c r="O3" s="791" t="s">
        <v>17</v>
      </c>
      <c r="P3" s="791"/>
      <c r="Q3" s="791" t="s">
        <v>18</v>
      </c>
      <c r="R3" s="791"/>
      <c r="S3" s="791" t="s">
        <v>19</v>
      </c>
      <c r="T3" s="791"/>
      <c r="U3" s="791" t="s">
        <v>20</v>
      </c>
      <c r="V3" s="791"/>
      <c r="W3" s="791" t="s">
        <v>21</v>
      </c>
      <c r="X3" s="791"/>
      <c r="Y3" s="791" t="s">
        <v>22</v>
      </c>
      <c r="Z3" s="791"/>
      <c r="AA3" s="1" t="s">
        <v>0</v>
      </c>
    </row>
    <row r="4" spans="1:27" ht="32.25" customHeight="1">
      <c r="A4" s="1">
        <v>1</v>
      </c>
      <c r="B4" s="18" t="s">
        <v>172</v>
      </c>
      <c r="C4" s="20" t="s">
        <v>248</v>
      </c>
      <c r="D4" s="18" t="s">
        <v>174</v>
      </c>
      <c r="E4" s="20"/>
      <c r="F4" s="18" t="s">
        <v>175</v>
      </c>
      <c r="G4" s="156" t="s">
        <v>236</v>
      </c>
      <c r="H4" s="18" t="s">
        <v>172</v>
      </c>
      <c r="I4" s="86"/>
      <c r="J4" s="18" t="s">
        <v>23</v>
      </c>
      <c r="K4" s="193" t="s">
        <v>276</v>
      </c>
      <c r="L4" s="18" t="s">
        <v>32</v>
      </c>
      <c r="M4" s="157"/>
      <c r="N4" s="18">
        <v>1</v>
      </c>
      <c r="O4" s="18" t="s">
        <v>179</v>
      </c>
      <c r="P4" s="28" t="s">
        <v>224</v>
      </c>
      <c r="Q4" s="18" t="s">
        <v>24</v>
      </c>
      <c r="R4" s="95" t="s">
        <v>194</v>
      </c>
      <c r="S4" s="18" t="s">
        <v>32</v>
      </c>
      <c r="T4" s="157"/>
      <c r="U4" s="18" t="s">
        <v>174</v>
      </c>
      <c r="V4" s="146" t="s">
        <v>37</v>
      </c>
      <c r="W4" s="18" t="s">
        <v>175</v>
      </c>
      <c r="X4" s="148"/>
      <c r="Y4" s="18" t="s">
        <v>175</v>
      </c>
      <c r="Z4" s="147"/>
      <c r="AA4" s="1">
        <v>1</v>
      </c>
    </row>
    <row r="5" spans="1:27" ht="33" customHeight="1">
      <c r="A5" s="1">
        <f t="shared" ref="A5:A33" si="0">SUM(A4+1)</f>
        <v>2</v>
      </c>
      <c r="B5" s="18" t="s">
        <v>2</v>
      </c>
      <c r="C5" s="13"/>
      <c r="D5" s="18" t="s">
        <v>4</v>
      </c>
      <c r="E5" s="133" t="s">
        <v>258</v>
      </c>
      <c r="F5" s="18" t="s">
        <v>0</v>
      </c>
      <c r="G5" s="157"/>
      <c r="H5" s="18" t="s">
        <v>2</v>
      </c>
      <c r="I5" s="198" t="s">
        <v>279</v>
      </c>
      <c r="J5" s="18" t="s">
        <v>5</v>
      </c>
      <c r="K5" s="152"/>
      <c r="L5" s="18" t="s">
        <v>1</v>
      </c>
      <c r="M5" s="183" t="s">
        <v>44</v>
      </c>
      <c r="N5" s="18">
        <v>2</v>
      </c>
      <c r="O5" s="18" t="s">
        <v>3</v>
      </c>
      <c r="P5" s="167" t="s">
        <v>231</v>
      </c>
      <c r="Q5" s="18" t="s">
        <v>6</v>
      </c>
      <c r="R5" s="151"/>
      <c r="S5" s="18" t="s">
        <v>172</v>
      </c>
      <c r="T5" s="158"/>
      <c r="U5" s="18" t="s">
        <v>4</v>
      </c>
      <c r="V5" s="155"/>
      <c r="W5" s="18" t="s">
        <v>0</v>
      </c>
      <c r="X5" s="159"/>
      <c r="Y5" s="18" t="s">
        <v>0</v>
      </c>
      <c r="Z5" s="146"/>
      <c r="AA5" s="1">
        <v>2</v>
      </c>
    </row>
    <row r="6" spans="1:27" ht="33" customHeight="1">
      <c r="A6" s="1">
        <f t="shared" si="0"/>
        <v>3</v>
      </c>
      <c r="B6" s="18" t="s">
        <v>3</v>
      </c>
      <c r="C6" s="133" t="s">
        <v>192</v>
      </c>
      <c r="D6" s="18" t="s">
        <v>5</v>
      </c>
      <c r="E6" s="155"/>
      <c r="F6" s="18" t="s">
        <v>1</v>
      </c>
      <c r="G6" s="86"/>
      <c r="H6" s="18" t="s">
        <v>3</v>
      </c>
      <c r="I6" s="200"/>
      <c r="J6" s="18" t="s">
        <v>6</v>
      </c>
      <c r="K6" s="148"/>
      <c r="L6" s="18" t="s">
        <v>2</v>
      </c>
      <c r="M6" s="31"/>
      <c r="N6" s="18">
        <v>3</v>
      </c>
      <c r="O6" s="18" t="s">
        <v>4</v>
      </c>
      <c r="P6" s="24" t="s">
        <v>221</v>
      </c>
      <c r="Q6" s="18" t="s">
        <v>0</v>
      </c>
      <c r="R6" s="146"/>
      <c r="S6" s="18" t="s">
        <v>2</v>
      </c>
      <c r="T6" s="24" t="s">
        <v>215</v>
      </c>
      <c r="U6" s="18" t="s">
        <v>5</v>
      </c>
      <c r="V6" s="155"/>
      <c r="W6" s="18" t="s">
        <v>1</v>
      </c>
      <c r="X6" s="86"/>
      <c r="Y6" s="18" t="s">
        <v>1</v>
      </c>
      <c r="Z6" s="160"/>
      <c r="AA6" s="1">
        <v>3</v>
      </c>
    </row>
    <row r="7" spans="1:27" ht="36.75" customHeight="1">
      <c r="A7" s="1">
        <f t="shared" si="0"/>
        <v>4</v>
      </c>
      <c r="B7" s="18" t="s">
        <v>4</v>
      </c>
      <c r="C7" s="20" t="s">
        <v>194</v>
      </c>
      <c r="D7" s="18" t="s">
        <v>6</v>
      </c>
      <c r="E7" s="155"/>
      <c r="F7" s="18" t="s">
        <v>2</v>
      </c>
      <c r="G7" s="188" t="s">
        <v>261</v>
      </c>
      <c r="H7" s="18" t="s">
        <v>4</v>
      </c>
      <c r="I7" s="24" t="s">
        <v>222</v>
      </c>
      <c r="J7" s="18" t="s">
        <v>0</v>
      </c>
      <c r="K7" s="157"/>
      <c r="L7" s="18" t="s">
        <v>3</v>
      </c>
      <c r="M7" s="118"/>
      <c r="N7" s="18">
        <v>4</v>
      </c>
      <c r="O7" s="18" t="s">
        <v>5</v>
      </c>
      <c r="P7" s="20" t="s">
        <v>194</v>
      </c>
      <c r="Q7" s="18" t="s">
        <v>1</v>
      </c>
      <c r="R7" s="20"/>
      <c r="S7" s="18" t="s">
        <v>3</v>
      </c>
      <c r="T7" s="152"/>
      <c r="U7" s="18" t="s">
        <v>6</v>
      </c>
      <c r="V7" s="153"/>
      <c r="W7" s="18" t="s">
        <v>2</v>
      </c>
      <c r="X7" s="23"/>
      <c r="Y7" s="18" t="s">
        <v>2</v>
      </c>
      <c r="Z7" s="54"/>
      <c r="AA7" s="1">
        <v>4</v>
      </c>
    </row>
    <row r="8" spans="1:27" ht="35.25" customHeight="1">
      <c r="A8" s="1">
        <f t="shared" si="0"/>
        <v>5</v>
      </c>
      <c r="B8" s="18" t="s">
        <v>5</v>
      </c>
      <c r="C8" s="189" t="s">
        <v>193</v>
      </c>
      <c r="D8" s="18" t="s">
        <v>0</v>
      </c>
      <c r="E8" s="155"/>
      <c r="F8" s="18" t="s">
        <v>3</v>
      </c>
      <c r="G8" s="188" t="s">
        <v>213</v>
      </c>
      <c r="H8" s="18" t="s">
        <v>5</v>
      </c>
      <c r="I8" s="192" t="s">
        <v>203</v>
      </c>
      <c r="J8" s="18" t="s">
        <v>1</v>
      </c>
      <c r="K8" s="188" t="s">
        <v>254</v>
      </c>
      <c r="L8" s="18" t="s">
        <v>4</v>
      </c>
      <c r="M8" s="19"/>
      <c r="N8" s="18">
        <v>5</v>
      </c>
      <c r="O8" s="18" t="s">
        <v>6</v>
      </c>
      <c r="P8" s="148" t="s">
        <v>251</v>
      </c>
      <c r="Q8" s="18" t="s">
        <v>2</v>
      </c>
      <c r="R8" s="54"/>
      <c r="S8" s="18" t="s">
        <v>4</v>
      </c>
      <c r="T8" s="189" t="s">
        <v>189</v>
      </c>
      <c r="U8" s="18" t="s">
        <v>0</v>
      </c>
      <c r="V8" s="155"/>
      <c r="W8" s="18" t="s">
        <v>3</v>
      </c>
      <c r="X8" s="24" t="s">
        <v>226</v>
      </c>
      <c r="Y8" s="18" t="s">
        <v>3</v>
      </c>
      <c r="Z8" s="161"/>
      <c r="AA8" s="1">
        <v>5</v>
      </c>
    </row>
    <row r="9" spans="1:27" ht="33.75" customHeight="1">
      <c r="A9" s="1">
        <f t="shared" si="0"/>
        <v>6</v>
      </c>
      <c r="B9" s="18" t="s">
        <v>6</v>
      </c>
      <c r="C9" s="147"/>
      <c r="D9" s="18" t="s">
        <v>1</v>
      </c>
      <c r="E9" s="146"/>
      <c r="F9" s="18" t="s">
        <v>4</v>
      </c>
      <c r="G9" s="188" t="s">
        <v>275</v>
      </c>
      <c r="H9" s="18" t="s">
        <v>6</v>
      </c>
      <c r="I9" s="184" t="s">
        <v>204</v>
      </c>
      <c r="J9" s="18" t="s">
        <v>2</v>
      </c>
      <c r="K9" s="188" t="s">
        <v>211</v>
      </c>
      <c r="L9" s="18" t="s">
        <v>5</v>
      </c>
      <c r="M9" s="20" t="s">
        <v>194</v>
      </c>
      <c r="N9" s="18">
        <v>6</v>
      </c>
      <c r="O9" s="18" t="s">
        <v>0</v>
      </c>
      <c r="P9" s="157"/>
      <c r="Q9" s="18" t="s">
        <v>3</v>
      </c>
      <c r="R9" s="187" t="s">
        <v>241</v>
      </c>
      <c r="S9" s="18" t="s">
        <v>5</v>
      </c>
      <c r="T9" s="189" t="s">
        <v>234</v>
      </c>
      <c r="U9" s="18" t="s">
        <v>1</v>
      </c>
      <c r="V9" s="168" t="s">
        <v>40</v>
      </c>
      <c r="W9" s="18" t="s">
        <v>4</v>
      </c>
      <c r="X9" s="28" t="s">
        <v>225</v>
      </c>
      <c r="Y9" s="18" t="s">
        <v>4</v>
      </c>
      <c r="Z9" s="54"/>
      <c r="AA9" s="1">
        <v>6</v>
      </c>
    </row>
    <row r="10" spans="1:27" ht="34.5" customHeight="1">
      <c r="A10" s="1">
        <f t="shared" si="0"/>
        <v>7</v>
      </c>
      <c r="B10" s="18" t="s">
        <v>0</v>
      </c>
      <c r="C10" s="157"/>
      <c r="D10" s="18" t="s">
        <v>2</v>
      </c>
      <c r="E10" s="189" t="s">
        <v>281</v>
      </c>
      <c r="F10" s="18" t="s">
        <v>5</v>
      </c>
      <c r="G10" s="20" t="s">
        <v>194</v>
      </c>
      <c r="H10" s="18" t="s">
        <v>0</v>
      </c>
      <c r="I10" s="184" t="s">
        <v>204</v>
      </c>
      <c r="J10" s="18" t="s">
        <v>3</v>
      </c>
      <c r="K10" s="188" t="s">
        <v>272</v>
      </c>
      <c r="L10" s="18" t="s">
        <v>6</v>
      </c>
      <c r="M10" s="169"/>
      <c r="N10" s="18">
        <v>7</v>
      </c>
      <c r="O10" s="18" t="s">
        <v>1</v>
      </c>
      <c r="P10" s="86"/>
      <c r="Q10" s="18" t="s">
        <v>4</v>
      </c>
      <c r="R10" s="133" t="s">
        <v>242</v>
      </c>
      <c r="S10" s="18" t="s">
        <v>6</v>
      </c>
      <c r="T10" s="147"/>
      <c r="U10" s="18" t="s">
        <v>2</v>
      </c>
      <c r="V10" s="23"/>
      <c r="W10" s="18" t="s">
        <v>5</v>
      </c>
      <c r="X10" s="168" t="s">
        <v>194</v>
      </c>
      <c r="Y10" s="18" t="s">
        <v>5</v>
      </c>
      <c r="Z10" s="194" t="s">
        <v>235</v>
      </c>
      <c r="AA10" s="1">
        <v>7</v>
      </c>
    </row>
    <row r="11" spans="1:27" ht="31.5" customHeight="1">
      <c r="A11" s="1">
        <f t="shared" si="0"/>
        <v>8</v>
      </c>
      <c r="B11" s="18" t="s">
        <v>1</v>
      </c>
      <c r="C11" s="86"/>
      <c r="D11" s="18" t="s">
        <v>3</v>
      </c>
      <c r="E11" s="20"/>
      <c r="F11" s="18" t="s">
        <v>6</v>
      </c>
      <c r="G11" s="148"/>
      <c r="H11" s="18" t="s">
        <v>1</v>
      </c>
      <c r="I11" s="54"/>
      <c r="J11" s="18" t="s">
        <v>4</v>
      </c>
      <c r="K11" s="152"/>
      <c r="L11" s="18" t="s">
        <v>0</v>
      </c>
      <c r="M11" s="147"/>
      <c r="N11" s="18">
        <v>8</v>
      </c>
      <c r="O11" s="18" t="s">
        <v>2</v>
      </c>
      <c r="P11" s="23"/>
      <c r="Q11" s="18" t="s">
        <v>5</v>
      </c>
      <c r="R11" s="189" t="s">
        <v>187</v>
      </c>
      <c r="S11" s="18" t="s">
        <v>0</v>
      </c>
      <c r="T11" s="157"/>
      <c r="U11" s="18" t="s">
        <v>3</v>
      </c>
      <c r="V11" s="137" t="s">
        <v>192</v>
      </c>
      <c r="W11" s="18" t="s">
        <v>6</v>
      </c>
      <c r="X11" s="155"/>
      <c r="Y11" s="18" t="s">
        <v>6</v>
      </c>
      <c r="Z11" s="149"/>
      <c r="AA11" s="1">
        <v>8</v>
      </c>
    </row>
    <row r="12" spans="1:27" ht="35.25" customHeight="1">
      <c r="A12" s="2">
        <f t="shared" si="0"/>
        <v>9</v>
      </c>
      <c r="B12" s="18" t="s">
        <v>2</v>
      </c>
      <c r="C12" s="86"/>
      <c r="D12" s="18" t="s">
        <v>4</v>
      </c>
      <c r="E12" s="20"/>
      <c r="F12" s="18" t="s">
        <v>0</v>
      </c>
      <c r="G12" s="157"/>
      <c r="H12" s="18" t="s">
        <v>2</v>
      </c>
      <c r="I12" s="185" t="s">
        <v>205</v>
      </c>
      <c r="J12" s="18" t="s">
        <v>5</v>
      </c>
      <c r="K12" s="193" t="s">
        <v>277</v>
      </c>
      <c r="L12" s="18" t="s">
        <v>1</v>
      </c>
      <c r="M12" s="20"/>
      <c r="N12" s="18">
        <v>9</v>
      </c>
      <c r="O12" s="18" t="s">
        <v>3</v>
      </c>
      <c r="P12" s="23"/>
      <c r="Q12" s="18" t="s">
        <v>6</v>
      </c>
      <c r="R12" s="150"/>
      <c r="S12" s="18" t="s">
        <v>1</v>
      </c>
      <c r="T12" s="158"/>
      <c r="U12" s="18" t="s">
        <v>4</v>
      </c>
      <c r="V12" s="23"/>
      <c r="W12" s="18" t="s">
        <v>0</v>
      </c>
      <c r="X12" s="157"/>
      <c r="Y12" s="18" t="s">
        <v>0</v>
      </c>
      <c r="Z12" s="157"/>
      <c r="AA12" s="1">
        <v>9</v>
      </c>
    </row>
    <row r="13" spans="1:27" ht="33" customHeight="1">
      <c r="A13" s="1">
        <v>10</v>
      </c>
      <c r="B13" s="18" t="s">
        <v>3</v>
      </c>
      <c r="C13" s="20" t="s">
        <v>238</v>
      </c>
      <c r="D13" s="18" t="s">
        <v>5</v>
      </c>
      <c r="E13" s="189" t="s">
        <v>190</v>
      </c>
      <c r="F13" s="18" t="s">
        <v>1</v>
      </c>
      <c r="G13" s="86"/>
      <c r="H13" s="18" t="s">
        <v>3</v>
      </c>
      <c r="I13" s="24" t="s">
        <v>282</v>
      </c>
      <c r="J13" s="18" t="s">
        <v>6</v>
      </c>
      <c r="K13" s="147"/>
      <c r="L13" s="18" t="s">
        <v>2</v>
      </c>
      <c r="M13" s="19"/>
      <c r="N13" s="18">
        <v>10</v>
      </c>
      <c r="O13" s="18" t="s">
        <v>4</v>
      </c>
      <c r="P13" s="24" t="s">
        <v>214</v>
      </c>
      <c r="Q13" s="18" t="s">
        <v>0</v>
      </c>
      <c r="R13" s="157"/>
      <c r="S13" s="18" t="s">
        <v>2</v>
      </c>
      <c r="T13" s="158"/>
      <c r="U13" s="18" t="s">
        <v>5</v>
      </c>
      <c r="V13" s="137" t="s">
        <v>212</v>
      </c>
      <c r="W13" s="18" t="s">
        <v>1</v>
      </c>
      <c r="X13" s="86"/>
      <c r="Y13" s="18" t="s">
        <v>1</v>
      </c>
      <c r="Z13" s="23"/>
      <c r="AA13" s="1">
        <v>10</v>
      </c>
    </row>
    <row r="14" spans="1:27" ht="30.75" customHeight="1">
      <c r="A14" s="1">
        <f t="shared" si="0"/>
        <v>11</v>
      </c>
      <c r="B14" s="18" t="s">
        <v>4</v>
      </c>
      <c r="C14" s="173"/>
      <c r="D14" s="18" t="s">
        <v>6</v>
      </c>
      <c r="E14" s="149"/>
      <c r="F14" s="18" t="s">
        <v>2</v>
      </c>
      <c r="G14" s="188" t="s">
        <v>202</v>
      </c>
      <c r="H14" s="18" t="s">
        <v>4</v>
      </c>
      <c r="I14" s="197" t="s">
        <v>210</v>
      </c>
      <c r="J14" s="18" t="s">
        <v>0</v>
      </c>
      <c r="K14" s="157"/>
      <c r="L14" s="18" t="s">
        <v>3</v>
      </c>
      <c r="M14" s="171"/>
      <c r="N14" s="18">
        <v>11</v>
      </c>
      <c r="O14" s="18" t="s">
        <v>5</v>
      </c>
      <c r="P14" s="189" t="s">
        <v>232</v>
      </c>
      <c r="Q14" s="18" t="s">
        <v>1</v>
      </c>
      <c r="R14" s="86"/>
      <c r="S14" s="18" t="s">
        <v>3</v>
      </c>
      <c r="T14" s="162"/>
      <c r="U14" s="18" t="s">
        <v>6</v>
      </c>
      <c r="V14" s="154"/>
      <c r="W14" s="18" t="s">
        <v>2</v>
      </c>
      <c r="X14" s="146" t="s">
        <v>200</v>
      </c>
      <c r="Y14" s="18" t="s">
        <v>2</v>
      </c>
      <c r="Z14" s="23"/>
      <c r="AA14" s="1">
        <v>11</v>
      </c>
    </row>
    <row r="15" spans="1:27" ht="28.5" customHeight="1">
      <c r="A15" s="1">
        <f t="shared" si="0"/>
        <v>12</v>
      </c>
      <c r="B15" s="18" t="s">
        <v>5</v>
      </c>
      <c r="C15" s="18" t="s">
        <v>265</v>
      </c>
      <c r="D15" s="18" t="s">
        <v>0</v>
      </c>
      <c r="E15" s="146"/>
      <c r="F15" s="18" t="s">
        <v>3</v>
      </c>
      <c r="G15" s="24" t="s">
        <v>218</v>
      </c>
      <c r="H15" s="18" t="s">
        <v>5</v>
      </c>
      <c r="I15" s="54"/>
      <c r="J15" s="18" t="s">
        <v>1</v>
      </c>
      <c r="K15" s="152"/>
      <c r="L15" s="18" t="s">
        <v>4</v>
      </c>
      <c r="M15" s="19"/>
      <c r="N15" s="18">
        <v>12</v>
      </c>
      <c r="O15" s="18" t="s">
        <v>6</v>
      </c>
      <c r="P15" s="172"/>
      <c r="Q15" s="18" t="s">
        <v>2</v>
      </c>
      <c r="R15" s="191" t="s">
        <v>233</v>
      </c>
      <c r="S15" s="18" t="s">
        <v>4</v>
      </c>
      <c r="T15" s="158"/>
      <c r="U15" s="18" t="s">
        <v>0</v>
      </c>
      <c r="V15" s="155"/>
      <c r="W15" s="18" t="s">
        <v>3</v>
      </c>
      <c r="X15" s="28" t="s">
        <v>260</v>
      </c>
      <c r="Y15" s="18" t="s">
        <v>3</v>
      </c>
      <c r="Z15" s="23"/>
      <c r="AA15" s="1">
        <v>12</v>
      </c>
    </row>
    <row r="16" spans="1:27" ht="28.5" customHeight="1">
      <c r="A16" s="1">
        <f t="shared" si="0"/>
        <v>13</v>
      </c>
      <c r="B16" s="18" t="s">
        <v>6</v>
      </c>
      <c r="C16" s="155"/>
      <c r="D16" s="18" t="s">
        <v>1</v>
      </c>
      <c r="E16" s="54"/>
      <c r="F16" s="18" t="s">
        <v>4</v>
      </c>
      <c r="G16" s="188" t="s">
        <v>220</v>
      </c>
      <c r="H16" s="18" t="s">
        <v>6</v>
      </c>
      <c r="I16" s="174"/>
      <c r="J16" s="18" t="s">
        <v>2</v>
      </c>
      <c r="K16" s="54"/>
      <c r="L16" s="18" t="s">
        <v>5</v>
      </c>
      <c r="M16" s="19"/>
      <c r="N16" s="18">
        <v>13</v>
      </c>
      <c r="O16" s="18" t="s">
        <v>0</v>
      </c>
      <c r="P16" s="157"/>
      <c r="Q16" s="18" t="s">
        <v>3</v>
      </c>
      <c r="R16" s="175"/>
      <c r="S16" s="18" t="s">
        <v>5</v>
      </c>
      <c r="T16" s="176"/>
      <c r="U16" s="18" t="s">
        <v>1</v>
      </c>
      <c r="V16" s="155" t="s">
        <v>182</v>
      </c>
      <c r="W16" s="18" t="s">
        <v>4</v>
      </c>
      <c r="X16" s="18"/>
      <c r="Y16" s="18" t="s">
        <v>4</v>
      </c>
      <c r="Z16" s="23"/>
      <c r="AA16" s="1">
        <v>13</v>
      </c>
    </row>
    <row r="17" spans="1:27" ht="28.5" customHeight="1">
      <c r="A17" s="1">
        <f t="shared" si="0"/>
        <v>14</v>
      </c>
      <c r="B17" s="18" t="s">
        <v>0</v>
      </c>
      <c r="C17" s="146"/>
      <c r="D17" s="18" t="s">
        <v>2</v>
      </c>
      <c r="E17" s="188" t="s">
        <v>252</v>
      </c>
      <c r="F17" s="18" t="s">
        <v>5</v>
      </c>
      <c r="G17" s="20" t="s">
        <v>249</v>
      </c>
      <c r="H17" s="18" t="s">
        <v>0</v>
      </c>
      <c r="I17" s="157"/>
      <c r="J17" s="18" t="s">
        <v>3</v>
      </c>
      <c r="K17" s="54"/>
      <c r="L17" s="18" t="s">
        <v>6</v>
      </c>
      <c r="M17" s="149" t="s">
        <v>191</v>
      </c>
      <c r="N17" s="18">
        <v>14</v>
      </c>
      <c r="O17" s="18" t="s">
        <v>1</v>
      </c>
      <c r="P17" s="146" t="s">
        <v>180</v>
      </c>
      <c r="Q17" s="18" t="s">
        <v>4</v>
      </c>
      <c r="R17" s="24" t="s">
        <v>274</v>
      </c>
      <c r="S17" s="18" t="s">
        <v>6</v>
      </c>
      <c r="T17" s="155"/>
      <c r="U17" s="18" t="s">
        <v>2</v>
      </c>
      <c r="V17" s="190" t="s">
        <v>188</v>
      </c>
      <c r="W17" s="18" t="s">
        <v>5</v>
      </c>
      <c r="X17" s="170"/>
      <c r="Y17" s="18" t="s">
        <v>5</v>
      </c>
      <c r="Z17" s="170"/>
      <c r="AA17" s="1">
        <v>14</v>
      </c>
    </row>
    <row r="18" spans="1:27" ht="28.5" customHeight="1">
      <c r="A18" s="1">
        <f t="shared" si="0"/>
        <v>15</v>
      </c>
      <c r="B18" s="18" t="s">
        <v>1</v>
      </c>
      <c r="C18" s="54"/>
      <c r="D18" s="18" t="s">
        <v>3</v>
      </c>
      <c r="E18" s="20" t="s">
        <v>262</v>
      </c>
      <c r="F18" s="18" t="s">
        <v>6</v>
      </c>
      <c r="G18" s="177"/>
      <c r="H18" s="18" t="s">
        <v>1</v>
      </c>
      <c r="I18" s="146" t="s">
        <v>176</v>
      </c>
      <c r="J18" s="18" t="s">
        <v>4</v>
      </c>
      <c r="K18" s="54"/>
      <c r="L18" s="18" t="s">
        <v>0</v>
      </c>
      <c r="M18" s="149" t="s">
        <v>191</v>
      </c>
      <c r="N18" s="18">
        <v>15</v>
      </c>
      <c r="O18" s="18" t="s">
        <v>2</v>
      </c>
      <c r="P18" s="189" t="s">
        <v>186</v>
      </c>
      <c r="Q18" s="18" t="s">
        <v>5</v>
      </c>
      <c r="R18" s="20"/>
      <c r="S18" s="18" t="s">
        <v>0</v>
      </c>
      <c r="T18" s="157"/>
      <c r="U18" s="18" t="s">
        <v>3</v>
      </c>
      <c r="V18" s="24" t="s">
        <v>216</v>
      </c>
      <c r="W18" s="18" t="s">
        <v>6</v>
      </c>
      <c r="X18" s="155"/>
      <c r="Y18" s="18" t="s">
        <v>6</v>
      </c>
      <c r="Z18" s="155"/>
      <c r="AA18" s="1">
        <v>15</v>
      </c>
    </row>
    <row r="19" spans="1:27" ht="28.5" customHeight="1">
      <c r="A19" s="1">
        <f t="shared" si="0"/>
        <v>16</v>
      </c>
      <c r="B19" s="18" t="s">
        <v>2</v>
      </c>
      <c r="C19" s="86"/>
      <c r="D19" s="18" t="s">
        <v>4</v>
      </c>
      <c r="E19" s="20"/>
      <c r="F19" s="18" t="s">
        <v>0</v>
      </c>
      <c r="G19" s="157"/>
      <c r="H19" s="18" t="s">
        <v>2</v>
      </c>
      <c r="I19" s="23"/>
      <c r="J19" s="18" t="s">
        <v>5</v>
      </c>
      <c r="K19" s="170"/>
      <c r="L19" s="18" t="s">
        <v>1</v>
      </c>
      <c r="M19" s="146" t="s">
        <v>177</v>
      </c>
      <c r="N19" s="18">
        <v>16</v>
      </c>
      <c r="O19" s="18" t="s">
        <v>3</v>
      </c>
      <c r="P19" s="18"/>
      <c r="Q19" s="18" t="s">
        <v>6</v>
      </c>
      <c r="R19" s="146"/>
      <c r="S19" s="18" t="s">
        <v>1</v>
      </c>
      <c r="T19" s="158"/>
      <c r="U19" s="18" t="s">
        <v>4</v>
      </c>
      <c r="V19" s="188" t="s">
        <v>257</v>
      </c>
      <c r="W19" s="18" t="s">
        <v>0</v>
      </c>
      <c r="X19" s="157"/>
      <c r="Y19" s="18" t="s">
        <v>0</v>
      </c>
      <c r="Z19" s="157"/>
      <c r="AA19" s="1">
        <v>16</v>
      </c>
    </row>
    <row r="20" spans="1:27" ht="29.25" customHeight="1">
      <c r="A20" s="1">
        <f t="shared" si="0"/>
        <v>17</v>
      </c>
      <c r="B20" s="18" t="s">
        <v>3</v>
      </c>
      <c r="C20" s="189" t="s">
        <v>230</v>
      </c>
      <c r="D20" s="18" t="s">
        <v>5</v>
      </c>
      <c r="E20" s="24" t="s">
        <v>206</v>
      </c>
      <c r="F20" s="18" t="s">
        <v>1</v>
      </c>
      <c r="G20" s="86"/>
      <c r="H20" s="18" t="s">
        <v>3</v>
      </c>
      <c r="I20" s="23"/>
      <c r="J20" s="18" t="s">
        <v>6</v>
      </c>
      <c r="K20" s="149"/>
      <c r="L20" s="18" t="s">
        <v>2</v>
      </c>
      <c r="M20" s="54"/>
      <c r="N20" s="18">
        <v>17</v>
      </c>
      <c r="O20" s="18" t="s">
        <v>4</v>
      </c>
      <c r="P20" s="54" t="s">
        <v>198</v>
      </c>
      <c r="Q20" s="18" t="s">
        <v>0</v>
      </c>
      <c r="R20" s="157"/>
      <c r="S20" s="18" t="s">
        <v>2</v>
      </c>
      <c r="T20" s="160"/>
      <c r="U20" s="18" t="s">
        <v>5</v>
      </c>
      <c r="V20" s="95"/>
      <c r="W20" s="18" t="s">
        <v>1</v>
      </c>
      <c r="X20" s="86"/>
      <c r="Y20" s="18" t="s">
        <v>1</v>
      </c>
      <c r="Z20" s="23"/>
      <c r="AA20" s="1">
        <v>17</v>
      </c>
    </row>
    <row r="21" spans="1:27" ht="28.5" customHeight="1">
      <c r="A21" s="1">
        <f t="shared" si="0"/>
        <v>18</v>
      </c>
      <c r="B21" s="18" t="s">
        <v>4</v>
      </c>
      <c r="C21" s="199" t="s">
        <v>266</v>
      </c>
      <c r="D21" s="18" t="s">
        <v>6</v>
      </c>
      <c r="E21" s="150"/>
      <c r="F21" s="18" t="s">
        <v>2</v>
      </c>
      <c r="G21" s="128" t="s">
        <v>219</v>
      </c>
      <c r="H21" s="18" t="s">
        <v>4</v>
      </c>
      <c r="I21" s="23"/>
      <c r="J21" s="18" t="s">
        <v>0</v>
      </c>
      <c r="K21" s="157"/>
      <c r="L21" s="18" t="s">
        <v>3</v>
      </c>
      <c r="M21" s="54"/>
      <c r="N21" s="18">
        <v>18</v>
      </c>
      <c r="O21" s="18" t="s">
        <v>5</v>
      </c>
      <c r="P21" s="20"/>
      <c r="Q21" s="18" t="s">
        <v>1</v>
      </c>
      <c r="R21" s="86"/>
      <c r="S21" s="18" t="s">
        <v>3</v>
      </c>
      <c r="T21" s="162"/>
      <c r="U21" s="18" t="s">
        <v>6</v>
      </c>
      <c r="V21" s="147" t="s">
        <v>199</v>
      </c>
      <c r="W21" s="18" t="s">
        <v>2</v>
      </c>
      <c r="X21" s="24" t="s">
        <v>228</v>
      </c>
      <c r="Y21" s="18" t="s">
        <v>2</v>
      </c>
      <c r="Z21" s="175" t="s">
        <v>101</v>
      </c>
      <c r="AA21" s="1">
        <v>18</v>
      </c>
    </row>
    <row r="22" spans="1:27" ht="30" customHeight="1">
      <c r="A22" s="1">
        <f t="shared" si="0"/>
        <v>19</v>
      </c>
      <c r="B22" s="18" t="s">
        <v>5</v>
      </c>
      <c r="C22" s="20"/>
      <c r="D22" s="18" t="s">
        <v>0</v>
      </c>
      <c r="E22" s="146"/>
      <c r="F22" s="18" t="s">
        <v>3</v>
      </c>
      <c r="G22" s="188" t="s">
        <v>271</v>
      </c>
      <c r="H22" s="18" t="s">
        <v>5</v>
      </c>
      <c r="I22" s="23"/>
      <c r="J22" s="18" t="s">
        <v>1</v>
      </c>
      <c r="K22" s="185" t="s">
        <v>147</v>
      </c>
      <c r="L22" s="18" t="s">
        <v>4</v>
      </c>
      <c r="M22" s="54"/>
      <c r="N22" s="18">
        <v>19</v>
      </c>
      <c r="O22" s="18" t="s">
        <v>6</v>
      </c>
      <c r="P22" s="146"/>
      <c r="Q22" s="18" t="s">
        <v>2</v>
      </c>
      <c r="R22" s="23"/>
      <c r="S22" s="18" t="s">
        <v>4</v>
      </c>
      <c r="T22" s="163"/>
      <c r="U22" s="18" t="s">
        <v>0</v>
      </c>
      <c r="V22" s="147" t="s">
        <v>199</v>
      </c>
      <c r="W22" s="18" t="s">
        <v>3</v>
      </c>
      <c r="X22" s="20"/>
      <c r="Y22" s="18" t="s">
        <v>3</v>
      </c>
      <c r="Z22" s="175" t="s">
        <v>100</v>
      </c>
      <c r="AA22" s="1">
        <v>19</v>
      </c>
    </row>
    <row r="23" spans="1:27" ht="30" customHeight="1">
      <c r="A23" s="1">
        <f t="shared" si="0"/>
        <v>20</v>
      </c>
      <c r="B23" s="18" t="s">
        <v>6</v>
      </c>
      <c r="C23" s="147"/>
      <c r="D23" s="18" t="s">
        <v>1</v>
      </c>
      <c r="E23" s="54"/>
      <c r="F23" s="18" t="s">
        <v>4</v>
      </c>
      <c r="G23" s="182" t="s">
        <v>240</v>
      </c>
      <c r="H23" s="18" t="s">
        <v>6</v>
      </c>
      <c r="I23" s="178"/>
      <c r="J23" s="18" t="s">
        <v>2</v>
      </c>
      <c r="K23" s="100"/>
      <c r="L23" s="18" t="s">
        <v>5</v>
      </c>
      <c r="M23" s="54"/>
      <c r="N23" s="18">
        <v>20</v>
      </c>
      <c r="O23" s="18" t="s">
        <v>0</v>
      </c>
      <c r="P23" s="157"/>
      <c r="Q23" s="18" t="s">
        <v>3</v>
      </c>
      <c r="R23" s="196" t="s">
        <v>246</v>
      </c>
      <c r="S23" s="18" t="s">
        <v>5</v>
      </c>
      <c r="T23" s="160"/>
      <c r="U23" s="18" t="s">
        <v>1</v>
      </c>
      <c r="V23" s="20"/>
      <c r="W23" s="18" t="s">
        <v>4</v>
      </c>
      <c r="X23" s="152"/>
      <c r="Y23" s="18" t="s">
        <v>4</v>
      </c>
      <c r="Z23" s="23"/>
      <c r="AA23" s="1">
        <v>20</v>
      </c>
    </row>
    <row r="24" spans="1:27" ht="28.5" customHeight="1">
      <c r="A24" s="2">
        <f t="shared" si="0"/>
        <v>21</v>
      </c>
      <c r="B24" s="18" t="s">
        <v>0</v>
      </c>
      <c r="C24" s="146"/>
      <c r="D24" s="18" t="s">
        <v>2</v>
      </c>
      <c r="E24" s="196" t="s">
        <v>245</v>
      </c>
      <c r="F24" s="18" t="s">
        <v>5</v>
      </c>
      <c r="G24" s="182" t="s">
        <v>239</v>
      </c>
      <c r="H24" s="18" t="s">
        <v>0</v>
      </c>
      <c r="I24" s="157"/>
      <c r="J24" s="18" t="s">
        <v>3</v>
      </c>
      <c r="K24" s="189" t="s">
        <v>278</v>
      </c>
      <c r="L24" s="18" t="s">
        <v>6</v>
      </c>
      <c r="M24" s="147" t="s">
        <v>64</v>
      </c>
      <c r="N24" s="18">
        <v>21</v>
      </c>
      <c r="O24" s="18" t="s">
        <v>1</v>
      </c>
      <c r="P24" s="86"/>
      <c r="Q24" s="18" t="s">
        <v>4</v>
      </c>
      <c r="R24" s="23"/>
      <c r="S24" s="18" t="s">
        <v>6</v>
      </c>
      <c r="T24" s="147"/>
      <c r="U24" s="18" t="s">
        <v>2</v>
      </c>
      <c r="V24" s="23"/>
      <c r="W24" s="18" t="s">
        <v>5</v>
      </c>
      <c r="X24" s="54"/>
      <c r="Y24" s="18" t="s">
        <v>5</v>
      </c>
      <c r="Z24" s="155" t="s">
        <v>237</v>
      </c>
      <c r="AA24" s="1">
        <v>21</v>
      </c>
    </row>
    <row r="25" spans="1:27" ht="33.75">
      <c r="A25" s="1">
        <f t="shared" si="0"/>
        <v>22</v>
      </c>
      <c r="B25" s="18" t="s">
        <v>1</v>
      </c>
      <c r="C25" s="54"/>
      <c r="D25" s="18" t="s">
        <v>3</v>
      </c>
      <c r="E25" s="20" t="s">
        <v>196</v>
      </c>
      <c r="F25" s="18" t="s">
        <v>6</v>
      </c>
      <c r="G25" s="147"/>
      <c r="H25" s="18" t="s">
        <v>1</v>
      </c>
      <c r="I25" s="86"/>
      <c r="J25" s="18" t="s">
        <v>4</v>
      </c>
      <c r="K25" s="186" t="s">
        <v>208</v>
      </c>
      <c r="L25" s="18" t="s">
        <v>0</v>
      </c>
      <c r="M25" s="147"/>
      <c r="N25" s="18">
        <v>22</v>
      </c>
      <c r="O25" s="18" t="s">
        <v>2</v>
      </c>
      <c r="P25" s="188" t="s">
        <v>210</v>
      </c>
      <c r="Q25" s="18" t="s">
        <v>5</v>
      </c>
      <c r="R25" s="188" t="s">
        <v>256</v>
      </c>
      <c r="S25" s="18" t="s">
        <v>0</v>
      </c>
      <c r="T25" s="157"/>
      <c r="U25" s="18" t="s">
        <v>3</v>
      </c>
      <c r="V25" s="54"/>
      <c r="W25" s="18" t="s">
        <v>6</v>
      </c>
      <c r="X25" s="178"/>
      <c r="Y25" s="18" t="s">
        <v>6</v>
      </c>
      <c r="Z25" s="164"/>
      <c r="AA25" s="1">
        <v>22</v>
      </c>
    </row>
    <row r="26" spans="1:27" ht="31.5" customHeight="1">
      <c r="A26" s="1">
        <f t="shared" si="0"/>
        <v>23</v>
      </c>
      <c r="B26" s="18" t="s">
        <v>2</v>
      </c>
      <c r="C26" s="86"/>
      <c r="D26" s="18" t="s">
        <v>4</v>
      </c>
      <c r="E26" s="20" t="s">
        <v>197</v>
      </c>
      <c r="F26" s="18" t="s">
        <v>0</v>
      </c>
      <c r="G26" s="157"/>
      <c r="H26" s="18" t="s">
        <v>2</v>
      </c>
      <c r="I26" s="86"/>
      <c r="J26" s="18" t="s">
        <v>5</v>
      </c>
      <c r="K26" s="24" t="s">
        <v>273</v>
      </c>
      <c r="L26" s="18" t="s">
        <v>1</v>
      </c>
      <c r="M26" s="146" t="s">
        <v>178</v>
      </c>
      <c r="N26" s="18">
        <v>23</v>
      </c>
      <c r="O26" s="18" t="s">
        <v>3</v>
      </c>
      <c r="P26" s="54" t="s">
        <v>198</v>
      </c>
      <c r="Q26" s="18" t="s">
        <v>6</v>
      </c>
      <c r="R26" s="146"/>
      <c r="S26" s="18" t="s">
        <v>1</v>
      </c>
      <c r="T26" s="155" t="s">
        <v>9</v>
      </c>
      <c r="U26" s="18" t="s">
        <v>4</v>
      </c>
      <c r="V26" s="23"/>
      <c r="W26" s="18" t="s">
        <v>0</v>
      </c>
      <c r="X26" s="157"/>
      <c r="Y26" s="18" t="s">
        <v>0</v>
      </c>
      <c r="Z26" s="157"/>
      <c r="AA26" s="1">
        <v>23</v>
      </c>
    </row>
    <row r="27" spans="1:27" ht="36" customHeight="1">
      <c r="A27" s="1">
        <f t="shared" si="0"/>
        <v>24</v>
      </c>
      <c r="B27" s="18" t="s">
        <v>3</v>
      </c>
      <c r="C27" s="133" t="s">
        <v>267</v>
      </c>
      <c r="D27" s="18" t="s">
        <v>5</v>
      </c>
      <c r="E27" s="54"/>
      <c r="F27" s="18" t="s">
        <v>1</v>
      </c>
      <c r="G27" s="86"/>
      <c r="H27" s="18" t="s">
        <v>3</v>
      </c>
      <c r="I27" s="133" t="s">
        <v>31</v>
      </c>
      <c r="J27" s="18" t="s">
        <v>6</v>
      </c>
      <c r="K27" s="147"/>
      <c r="L27" s="18" t="s">
        <v>2</v>
      </c>
      <c r="M27" s="20"/>
      <c r="N27" s="18">
        <v>24</v>
      </c>
      <c r="O27" s="18" t="s">
        <v>4</v>
      </c>
      <c r="P27" s="196" t="s">
        <v>250</v>
      </c>
      <c r="Q27" s="18" t="s">
        <v>0</v>
      </c>
      <c r="R27" s="155"/>
      <c r="S27" s="18" t="s">
        <v>2</v>
      </c>
      <c r="T27" s="152" t="s">
        <v>263</v>
      </c>
      <c r="U27" s="18" t="s">
        <v>5</v>
      </c>
      <c r="V27" s="42" t="s">
        <v>270</v>
      </c>
      <c r="W27" s="18" t="s">
        <v>1</v>
      </c>
      <c r="X27" s="86"/>
      <c r="Y27" s="18" t="s">
        <v>1</v>
      </c>
      <c r="Z27" s="20" t="s">
        <v>201</v>
      </c>
      <c r="AA27" s="1">
        <v>24</v>
      </c>
    </row>
    <row r="28" spans="1:27" ht="34.5" customHeight="1">
      <c r="A28" s="1">
        <f t="shared" si="0"/>
        <v>25</v>
      </c>
      <c r="B28" s="18" t="s">
        <v>4</v>
      </c>
      <c r="C28" s="20"/>
      <c r="D28" s="18" t="s">
        <v>6</v>
      </c>
      <c r="E28" s="150"/>
      <c r="F28" s="18" t="s">
        <v>2</v>
      </c>
      <c r="G28" s="54"/>
      <c r="H28" s="18" t="s">
        <v>4</v>
      </c>
      <c r="I28" s="182" t="s">
        <v>227</v>
      </c>
      <c r="J28" s="18" t="s">
        <v>0</v>
      </c>
      <c r="K28" s="157"/>
      <c r="L28" s="18" t="s">
        <v>3</v>
      </c>
      <c r="M28" s="20"/>
      <c r="N28" s="18">
        <v>25</v>
      </c>
      <c r="O28" s="18" t="s">
        <v>5</v>
      </c>
      <c r="P28" s="188" t="s">
        <v>255</v>
      </c>
      <c r="Q28" s="18" t="s">
        <v>1</v>
      </c>
      <c r="R28" s="23"/>
      <c r="S28" s="18" t="s">
        <v>3</v>
      </c>
      <c r="T28" s="162"/>
      <c r="U28" s="18" t="s">
        <v>6</v>
      </c>
      <c r="V28" s="165"/>
      <c r="W28" s="18" t="s">
        <v>2</v>
      </c>
      <c r="X28" s="54"/>
      <c r="Y28" s="18" t="s">
        <v>2</v>
      </c>
      <c r="Z28" s="23"/>
      <c r="AA28" s="1">
        <v>25</v>
      </c>
    </row>
    <row r="29" spans="1:27" ht="36.75" customHeight="1">
      <c r="A29" s="1">
        <f t="shared" si="0"/>
        <v>26</v>
      </c>
      <c r="B29" s="18" t="s">
        <v>5</v>
      </c>
      <c r="C29" s="24" t="s">
        <v>195</v>
      </c>
      <c r="D29" s="18" t="s">
        <v>0</v>
      </c>
      <c r="E29" s="146"/>
      <c r="F29" s="18" t="s">
        <v>3</v>
      </c>
      <c r="G29" s="54"/>
      <c r="H29" s="18" t="s">
        <v>5</v>
      </c>
      <c r="I29" s="182" t="s">
        <v>227</v>
      </c>
      <c r="J29" s="18" t="s">
        <v>1</v>
      </c>
      <c r="K29" s="133" t="s">
        <v>38</v>
      </c>
      <c r="L29" s="18" t="s">
        <v>4</v>
      </c>
      <c r="M29" s="23"/>
      <c r="N29" s="18">
        <v>26</v>
      </c>
      <c r="O29" s="18" t="s">
        <v>6</v>
      </c>
      <c r="P29" s="150"/>
      <c r="Q29" s="18" t="s">
        <v>2</v>
      </c>
      <c r="R29" s="23"/>
      <c r="S29" s="18" t="s">
        <v>4</v>
      </c>
      <c r="T29" s="162"/>
      <c r="U29" s="18" t="s">
        <v>0</v>
      </c>
      <c r="V29" s="157"/>
      <c r="W29" s="18" t="s">
        <v>3</v>
      </c>
      <c r="X29" s="23"/>
      <c r="Y29" s="18" t="s">
        <v>3</v>
      </c>
      <c r="Z29" s="166"/>
      <c r="AA29" s="1">
        <v>26</v>
      </c>
    </row>
    <row r="30" spans="1:27" ht="30" customHeight="1">
      <c r="A30" s="1">
        <f t="shared" si="0"/>
        <v>27</v>
      </c>
      <c r="B30" s="18" t="s">
        <v>6</v>
      </c>
      <c r="C30" s="148"/>
      <c r="D30" s="18" t="s">
        <v>1</v>
      </c>
      <c r="E30" s="137" t="s">
        <v>243</v>
      </c>
      <c r="F30" s="18" t="s">
        <v>4</v>
      </c>
      <c r="G30" s="24" t="s">
        <v>253</v>
      </c>
      <c r="H30" s="18" t="s">
        <v>6</v>
      </c>
      <c r="I30" s="147"/>
      <c r="J30" s="18" t="s">
        <v>2</v>
      </c>
      <c r="K30" s="54"/>
      <c r="L30" s="18" t="s">
        <v>5</v>
      </c>
      <c r="M30" s="180" t="s">
        <v>183</v>
      </c>
      <c r="N30" s="18">
        <v>27</v>
      </c>
      <c r="O30" s="18" t="s">
        <v>0</v>
      </c>
      <c r="P30" s="179"/>
      <c r="Q30" s="18" t="s">
        <v>3</v>
      </c>
      <c r="R30" s="23"/>
      <c r="S30" s="18" t="s">
        <v>5</v>
      </c>
      <c r="T30" s="176"/>
      <c r="U30" s="18" t="s">
        <v>1</v>
      </c>
      <c r="V30" s="86"/>
      <c r="W30" s="18" t="s">
        <v>4</v>
      </c>
      <c r="X30" s="54"/>
      <c r="Y30" s="18" t="s">
        <v>4</v>
      </c>
      <c r="Z30" s="86"/>
      <c r="AA30" s="1">
        <v>27</v>
      </c>
    </row>
    <row r="31" spans="1:27" ht="28.5" customHeight="1">
      <c r="A31" s="1">
        <f t="shared" si="0"/>
        <v>28</v>
      </c>
      <c r="B31" s="18" t="s">
        <v>0</v>
      </c>
      <c r="C31" s="157"/>
      <c r="D31" s="18" t="s">
        <v>2</v>
      </c>
      <c r="E31" s="196" t="s">
        <v>247</v>
      </c>
      <c r="F31" s="18" t="s">
        <v>5</v>
      </c>
      <c r="G31" s="182"/>
      <c r="H31" s="18" t="s">
        <v>0</v>
      </c>
      <c r="I31" s="157"/>
      <c r="J31" s="18" t="s">
        <v>3</v>
      </c>
      <c r="K31" s="23"/>
      <c r="L31" s="18" t="s">
        <v>6</v>
      </c>
      <c r="M31" s="181" t="s">
        <v>184</v>
      </c>
      <c r="N31" s="18">
        <v>28</v>
      </c>
      <c r="O31" s="18" t="s">
        <v>1</v>
      </c>
      <c r="P31" s="161"/>
      <c r="Q31" s="18" t="s">
        <v>4</v>
      </c>
      <c r="R31" s="23"/>
      <c r="S31" s="18" t="s">
        <v>6</v>
      </c>
      <c r="T31" s="149"/>
      <c r="U31" s="18" t="s">
        <v>2</v>
      </c>
      <c r="V31" s="23"/>
      <c r="W31" s="18" t="s">
        <v>5</v>
      </c>
      <c r="X31" s="170"/>
      <c r="Y31" s="18" t="s">
        <v>5</v>
      </c>
      <c r="Z31" s="23"/>
      <c r="AA31" s="1">
        <v>28</v>
      </c>
    </row>
    <row r="32" spans="1:27" ht="33.75">
      <c r="A32" s="1">
        <f t="shared" si="0"/>
        <v>29</v>
      </c>
      <c r="B32" s="18" t="s">
        <v>1</v>
      </c>
      <c r="C32" s="155" t="s">
        <v>173</v>
      </c>
      <c r="D32" s="18" t="s">
        <v>3</v>
      </c>
      <c r="E32" s="195" t="s">
        <v>244</v>
      </c>
      <c r="F32" s="18" t="s">
        <v>6</v>
      </c>
      <c r="G32" s="150"/>
      <c r="H32" s="18" t="s">
        <v>1</v>
      </c>
      <c r="I32" s="188" t="s">
        <v>229</v>
      </c>
      <c r="J32" s="18" t="s">
        <v>4</v>
      </c>
      <c r="K32" s="54"/>
      <c r="L32" s="18" t="s">
        <v>0</v>
      </c>
      <c r="M32" s="180" t="s">
        <v>184</v>
      </c>
      <c r="N32" s="18">
        <v>29</v>
      </c>
      <c r="O32" s="18" t="s">
        <v>2</v>
      </c>
      <c r="P32" s="24" t="s">
        <v>207</v>
      </c>
      <c r="Q32" s="18" t="s">
        <v>5</v>
      </c>
      <c r="R32" s="23"/>
      <c r="S32" s="18" t="s">
        <v>0</v>
      </c>
      <c r="T32" s="155"/>
      <c r="U32" s="18" t="s">
        <v>3</v>
      </c>
      <c r="V32" s="23"/>
      <c r="W32" s="814"/>
      <c r="X32" s="815"/>
      <c r="Y32" s="18" t="s">
        <v>6</v>
      </c>
      <c r="Z32" s="155"/>
      <c r="AA32" s="1">
        <v>29</v>
      </c>
    </row>
    <row r="33" spans="1:27" ht="33.75" customHeight="1">
      <c r="A33" s="2">
        <f t="shared" si="0"/>
        <v>30</v>
      </c>
      <c r="B33" s="18" t="s">
        <v>2</v>
      </c>
      <c r="C33" s="54"/>
      <c r="D33" s="18" t="s">
        <v>4</v>
      </c>
      <c r="E33" s="128"/>
      <c r="F33" s="18" t="s">
        <v>0</v>
      </c>
      <c r="G33" s="157"/>
      <c r="H33" s="18" t="s">
        <v>2</v>
      </c>
      <c r="I33" s="24" t="s">
        <v>209</v>
      </c>
      <c r="J33" s="18" t="s">
        <v>5</v>
      </c>
      <c r="K33" s="170"/>
      <c r="L33" s="18" t="s">
        <v>1</v>
      </c>
      <c r="M33" s="180" t="s">
        <v>185</v>
      </c>
      <c r="N33" s="18">
        <v>30</v>
      </c>
      <c r="O33" s="18" t="s">
        <v>3</v>
      </c>
      <c r="P33" s="24" t="s">
        <v>223</v>
      </c>
      <c r="Q33" s="18" t="s">
        <v>6</v>
      </c>
      <c r="R33" s="146"/>
      <c r="S33" s="18" t="s">
        <v>1</v>
      </c>
      <c r="T33" s="162"/>
      <c r="U33" s="18" t="s">
        <v>4</v>
      </c>
      <c r="V33" s="24" t="s">
        <v>217</v>
      </c>
      <c r="W33" s="816"/>
      <c r="X33" s="817"/>
      <c r="Y33" s="18" t="s">
        <v>0</v>
      </c>
      <c r="Z33" s="155"/>
      <c r="AA33" s="1">
        <v>30</v>
      </c>
    </row>
    <row r="34" spans="1:27" ht="27.75" customHeight="1">
      <c r="A34" s="1">
        <v>31</v>
      </c>
      <c r="B34" s="798"/>
      <c r="C34" s="798"/>
      <c r="D34" s="18" t="s">
        <v>5</v>
      </c>
      <c r="E34" s="24" t="s">
        <v>269</v>
      </c>
      <c r="F34" s="798"/>
      <c r="G34" s="798"/>
      <c r="H34" s="18" t="s">
        <v>3</v>
      </c>
      <c r="I34" s="54"/>
      <c r="J34" s="18" t="s">
        <v>6</v>
      </c>
      <c r="K34" s="155"/>
      <c r="L34" s="798"/>
      <c r="M34" s="798"/>
      <c r="N34" s="18">
        <v>31</v>
      </c>
      <c r="O34" s="18" t="s">
        <v>4</v>
      </c>
      <c r="P34" s="95"/>
      <c r="Q34" s="798"/>
      <c r="R34" s="798"/>
      <c r="S34" s="18" t="s">
        <v>2</v>
      </c>
      <c r="T34" s="23"/>
      <c r="U34" s="18" t="s">
        <v>5</v>
      </c>
      <c r="V34" s="95"/>
      <c r="W34" s="818"/>
      <c r="X34" s="819"/>
      <c r="Y34" s="18" t="s">
        <v>1</v>
      </c>
      <c r="Z34" s="23"/>
      <c r="AA34" s="1">
        <v>31</v>
      </c>
    </row>
    <row r="35" spans="1:27" ht="36.75" customHeight="1">
      <c r="A35" s="1"/>
      <c r="B35" s="799" t="s">
        <v>268</v>
      </c>
      <c r="C35" s="800"/>
      <c r="D35" s="801"/>
      <c r="E35" s="802"/>
      <c r="F35" s="803"/>
      <c r="G35" s="804"/>
      <c r="H35" s="805" t="s">
        <v>92</v>
      </c>
      <c r="I35" s="806"/>
      <c r="J35" s="807" t="s">
        <v>259</v>
      </c>
      <c r="K35" s="808"/>
      <c r="L35" s="809"/>
      <c r="M35" s="809"/>
      <c r="N35" s="6"/>
      <c r="O35" s="810" t="s">
        <v>171</v>
      </c>
      <c r="P35" s="811"/>
      <c r="Q35" s="812"/>
      <c r="R35" s="813"/>
      <c r="S35" s="4"/>
      <c r="T35" s="5"/>
      <c r="U35" s="792" t="s">
        <v>147</v>
      </c>
      <c r="V35" s="793"/>
      <c r="W35" s="794"/>
      <c r="X35" s="795"/>
      <c r="Y35" s="796"/>
      <c r="Z35" s="797"/>
      <c r="AA35" s="1"/>
    </row>
    <row r="41" spans="1:27">
      <c r="K41" s="33"/>
    </row>
    <row r="42" spans="1:27">
      <c r="K42" s="34"/>
    </row>
  </sheetData>
  <mergeCells count="31">
    <mergeCell ref="A1:AA1"/>
    <mergeCell ref="B2:T2"/>
    <mergeCell ref="U2:Z2"/>
    <mergeCell ref="B3:C3"/>
    <mergeCell ref="D3:E3"/>
    <mergeCell ref="F3:G3"/>
    <mergeCell ref="H3:I3"/>
    <mergeCell ref="J3:K3"/>
    <mergeCell ref="L3:M3"/>
    <mergeCell ref="O3:P3"/>
    <mergeCell ref="Q3:R3"/>
    <mergeCell ref="S3:T3"/>
    <mergeCell ref="U3:V3"/>
    <mergeCell ref="W3:X3"/>
    <mergeCell ref="Y3:Z3"/>
    <mergeCell ref="U35:V35"/>
    <mergeCell ref="W35:X35"/>
    <mergeCell ref="Y35:Z35"/>
    <mergeCell ref="B34:C34"/>
    <mergeCell ref="F34:G34"/>
    <mergeCell ref="L34:M34"/>
    <mergeCell ref="Q34:R34"/>
    <mergeCell ref="B35:C35"/>
    <mergeCell ref="D35:E35"/>
    <mergeCell ref="F35:G35"/>
    <mergeCell ref="H35:I35"/>
    <mergeCell ref="J35:K35"/>
    <mergeCell ref="L35:M35"/>
    <mergeCell ref="O35:P35"/>
    <mergeCell ref="Q35:R35"/>
    <mergeCell ref="W32:X34"/>
  </mergeCells>
  <phoneticPr fontId="2"/>
  <pageMargins left="0.52" right="0" top="0.26" bottom="0" header="0" footer="0"/>
  <pageSetup paperSize="8" scale="8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3</vt:i4>
      </vt:variant>
    </vt:vector>
  </HeadingPairs>
  <TitlesOfParts>
    <vt:vector size="13" baseType="lpstr">
      <vt:lpstr>R６年間計画</vt:lpstr>
      <vt:lpstr>Sheet2</vt:lpstr>
      <vt:lpstr>Ｈ30年年間計画 (2.22) </vt:lpstr>
      <vt:lpstr>Ｈ29年年間計画 (3.31)</vt:lpstr>
      <vt:lpstr>Ｈ28年年間計画 </vt:lpstr>
      <vt:lpstr>Ｈ28年年間計画</vt:lpstr>
      <vt:lpstr>Ｈ27年年間計画</vt:lpstr>
      <vt:lpstr>Ｈ26年年間計画</vt:lpstr>
      <vt:lpstr>Ｈ25年年間計画 </vt:lpstr>
      <vt:lpstr>Ｈ24年年間計画  </vt:lpstr>
      <vt:lpstr>'Ｈ29年年間計画 (3.31)'!Print_Area</vt:lpstr>
      <vt:lpstr>'Ｈ30年年間計画 (2.22) '!Print_Area</vt:lpstr>
      <vt:lpstr>'R６年間計画'!Print_Area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水島　智征</dc:creator>
  <cp:lastModifiedBy>上田　勝</cp:lastModifiedBy>
  <cp:lastPrinted>2024-02-16T04:26:23Z</cp:lastPrinted>
  <dcterms:created xsi:type="dcterms:W3CDTF">2002-01-22T02:20:18Z</dcterms:created>
  <dcterms:modified xsi:type="dcterms:W3CDTF">2024-03-26T13:05:19Z</dcterms:modified>
</cp:coreProperties>
</file>